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Anuario 2021 EXCEL\Tomo Regional\"/>
    </mc:Choice>
  </mc:AlternateContent>
  <bookViews>
    <workbookView xWindow="120" yWindow="75" windowWidth="28515" windowHeight="12600" tabRatio="844"/>
  </bookViews>
  <sheets>
    <sheet name="Índice" sheetId="1" r:id="rId1"/>
    <sheet name="13.1.1" sheetId="2" r:id="rId2"/>
    <sheet name="13.1.2" sheetId="3" r:id="rId3"/>
    <sheet name="13.1.3" sheetId="4" r:id="rId4"/>
    <sheet name="13.1.4" sheetId="5" r:id="rId5"/>
    <sheet name="13.1.5" sheetId="6" r:id="rId6"/>
    <sheet name="13.1.6" sheetId="7" r:id="rId7"/>
    <sheet name="13.1.7" sheetId="8" r:id="rId8"/>
    <sheet name="G-13.1" sheetId="9" r:id="rId9"/>
    <sheet name="G-13.2" sheetId="10" r:id="rId10"/>
    <sheet name="G-13.3" sheetId="11" r:id="rId11"/>
    <sheet name="G-13.4" sheetId="12" r:id="rId12"/>
    <sheet name="G-13.5" sheetId="13" r:id="rId13"/>
    <sheet name="13.1.8" sheetId="14" r:id="rId14"/>
    <sheet name="13.1.9" sheetId="15" r:id="rId15"/>
    <sheet name="13.1.10." sheetId="16" r:id="rId16"/>
    <sheet name="13.2.1." sheetId="17" r:id="rId17"/>
    <sheet name="13.3.1" sheetId="18" r:id="rId18"/>
    <sheet name="G-13.6" sheetId="19" r:id="rId19"/>
    <sheet name="13.3.2" sheetId="20" r:id="rId20"/>
    <sheet name="13.3.3" sheetId="21" r:id="rId21"/>
    <sheet name="13.3.4" sheetId="22" r:id="rId22"/>
    <sheet name="13.3.5" sheetId="23" r:id="rId23"/>
    <sheet name="13.3.6" sheetId="24" r:id="rId24"/>
    <sheet name="13.3.7" sheetId="25" r:id="rId25"/>
    <sheet name="13.3.8" sheetId="26" r:id="rId26"/>
    <sheet name="13.3.9" sheetId="27" r:id="rId27"/>
    <sheet name="13.3.10" sheetId="28" r:id="rId28"/>
    <sheet name="13.4.1." sheetId="29" r:id="rId29"/>
    <sheet name="13.4.2." sheetId="30" r:id="rId30"/>
    <sheet name="13.5.1." sheetId="31" r:id="rId31"/>
    <sheet name="13.5.2." sheetId="32" r:id="rId32"/>
    <sheet name="13.5.3." sheetId="33" r:id="rId33"/>
    <sheet name="13.5.4." sheetId="34" r:id="rId34"/>
    <sheet name="13.5.5." sheetId="35" r:id="rId35"/>
    <sheet name="13.6.1." sheetId="36" r:id="rId36"/>
    <sheet name="13.6.2." sheetId="37" r:id="rId37"/>
    <sheet name="13.6.3." sheetId="38" r:id="rId38"/>
    <sheet name="13.6.4." sheetId="39" r:id="rId39"/>
    <sheet name="13.7.1." sheetId="40" r:id="rId40"/>
    <sheet name="13.7.2." sheetId="41" r:id="rId41"/>
    <sheet name="13.7.3." sheetId="42" r:id="rId42"/>
    <sheet name="13.7.4." sheetId="43" r:id="rId43"/>
    <sheet name="13.7.5." sheetId="44" r:id="rId44"/>
    <sheet name="13.7.6." sheetId="45" r:id="rId45"/>
    <sheet name="13.7.7." sheetId="46" r:id="rId46"/>
    <sheet name="13.7.8." sheetId="47" r:id="rId47"/>
    <sheet name="13.7.9." sheetId="48" r:id="rId48"/>
    <sheet name="13.8.1." sheetId="49" r:id="rId49"/>
    <sheet name="13.8.2. " sheetId="50" r:id="rId50"/>
    <sheet name="13.8.3." sheetId="51" r:id="rId51"/>
    <sheet name="13.8.4." sheetId="52" r:id="rId52"/>
    <sheet name="13.8.5." sheetId="53" r:id="rId53"/>
    <sheet name="13.8.6." sheetId="54" r:id="rId54"/>
    <sheet name="13.9.1." sheetId="55" r:id="rId55"/>
    <sheet name="G-13.7" sheetId="56" r:id="rId56"/>
    <sheet name="13.9.2." sheetId="57" r:id="rId57"/>
    <sheet name="13.9.3." sheetId="58" r:id="rId58"/>
    <sheet name="13.9.4." sheetId="59" r:id="rId59"/>
    <sheet name="13.9.5." sheetId="60" r:id="rId60"/>
  </sheets>
  <definedNames>
    <definedName name="_Hlt463670513" localSheetId="0">Índice!#REF!</definedName>
    <definedName name="_Hlt463674338" localSheetId="0">Índice!$B$49</definedName>
    <definedName name="_Hlt467563095" localSheetId="0">Índice!$B$6</definedName>
    <definedName name="_Hlt467563586" localSheetId="0">Índice!#REF!</definedName>
    <definedName name="_Hlt468600191" localSheetId="0">Índice!#REF!</definedName>
    <definedName name="_Hlt468600209" localSheetId="0">Índice!#REF!</definedName>
    <definedName name="_xlnm.Print_Area" localSheetId="1">'13.1.1'!$A$4:$M$26</definedName>
    <definedName name="_xlnm.Print_Area" localSheetId="15">'13.1.10.'!$A$4:$J$27</definedName>
    <definedName name="_xlnm.Print_Area" localSheetId="2">'13.1.2'!$A$4:$M$29</definedName>
    <definedName name="_xlnm.Print_Area" localSheetId="3">'13.1.3'!$A$4:$M$15</definedName>
    <definedName name="_xlnm.Print_Area" localSheetId="4">'13.1.4'!$A$4:$M$26</definedName>
    <definedName name="_xlnm.Print_Area" localSheetId="5">'13.1.5'!$A$4:$M$38</definedName>
    <definedName name="_xlnm.Print_Area" localSheetId="6">'13.1.6'!$A$4:$M$19</definedName>
    <definedName name="_xlnm.Print_Area" localSheetId="7">'13.1.7'!$A$4:$M$36</definedName>
    <definedName name="_xlnm.Print_Area" localSheetId="13">'13.1.8'!$A$4:$K$18</definedName>
    <definedName name="_xlnm.Print_Area" localSheetId="14">'13.1.9'!$A$4:$M$30</definedName>
    <definedName name="_xlnm.Print_Area" localSheetId="16">'13.2.1.'!$A$4:$J$29</definedName>
    <definedName name="_xlnm.Print_Area" localSheetId="17">'13.3.1'!$A$4:$M$24</definedName>
    <definedName name="_xlnm.Print_Area" localSheetId="27">'13.3.10'!$A$4:$M$36</definedName>
    <definedName name="_xlnm.Print_Area" localSheetId="19">'13.3.2'!$A$4:$P$28</definedName>
    <definedName name="_xlnm.Print_Area" localSheetId="20">'13.3.3'!$A$4:$M$36</definedName>
    <definedName name="_xlnm.Print_Area" localSheetId="21">'13.3.4'!$A$4:$I$74</definedName>
    <definedName name="_xlnm.Print_Area" localSheetId="22">'13.3.5'!$A$4:$I$32</definedName>
    <definedName name="_xlnm.Print_Area" localSheetId="23">'13.3.6'!$A$4:$I$47</definedName>
    <definedName name="_xlnm.Print_Area" localSheetId="24">'13.3.7'!$A$4:$M$47</definedName>
    <definedName name="_xlnm.Print_Area" localSheetId="25">'13.3.8'!$A$4:$M$29</definedName>
    <definedName name="_xlnm.Print_Area" localSheetId="26">'13.3.9'!$A$4:$P$28</definedName>
    <definedName name="_xlnm.Print_Area" localSheetId="28">'13.4.1.'!$A$4:$M$62</definedName>
    <definedName name="_xlnm.Print_Area" localSheetId="29">'13.4.2.'!$A$4:$J$41</definedName>
    <definedName name="_xlnm.Print_Area" localSheetId="30">'13.5.1.'!$A$4:$J$53</definedName>
    <definedName name="_xlnm.Print_Area" localSheetId="31">'13.5.2.'!$A$4:$J$103</definedName>
    <definedName name="_xlnm.Print_Area" localSheetId="32">'13.5.3.'!$A$4:$J$34</definedName>
    <definedName name="_xlnm.Print_Area" localSheetId="33">'13.5.4.'!$A$4:$H$100</definedName>
    <definedName name="_xlnm.Print_Area" localSheetId="34">'13.5.5.'!$A$4:$H$37</definedName>
    <definedName name="_xlnm.Print_Area" localSheetId="35">'13.6.1.'!$A$4:$M$24</definedName>
    <definedName name="_xlnm.Print_Area" localSheetId="36">'13.6.2.'!$A$4:$J$28</definedName>
    <definedName name="_xlnm.Print_Area" localSheetId="37">'13.6.3.'!$A$4:$G$34</definedName>
    <definedName name="_xlnm.Print_Area" localSheetId="38">'13.6.4.'!$A$4:$J$20</definedName>
    <definedName name="_xlnm.Print_Area" localSheetId="39">'13.7.1.'!$A$4:$G$30</definedName>
    <definedName name="_xlnm.Print_Area" localSheetId="40">'13.7.2.'!$A$4:$E$50</definedName>
    <definedName name="_xlnm.Print_Area" localSheetId="41">'13.7.3.'!$A$4:$E$46</definedName>
    <definedName name="_xlnm.Print_Area" localSheetId="42">'13.7.4.'!$A$4:$G$33</definedName>
    <definedName name="_xlnm.Print_Area" localSheetId="43">'13.7.5.'!$A$4:$G$32</definedName>
    <definedName name="_xlnm.Print_Area" localSheetId="44">'13.7.6.'!$A$4:$I$22</definedName>
    <definedName name="_xlnm.Print_Area" localSheetId="45">'13.7.7.'!$A$4:$E$33</definedName>
    <definedName name="_xlnm.Print_Area" localSheetId="46">'13.7.8.'!$A$4:$F$14</definedName>
    <definedName name="_xlnm.Print_Area" localSheetId="47">'13.7.9.'!$A$4:$G$27</definedName>
    <definedName name="_xlnm.Print_Area" localSheetId="48">'13.8.1.'!$A$4:$F$27</definedName>
    <definedName name="_xlnm.Print_Area" localSheetId="49">'13.8.2. '!$A$4:$C$33</definedName>
    <definedName name="_xlnm.Print_Area" localSheetId="50">'13.8.3.'!$A$4:$E$21</definedName>
    <definedName name="_xlnm.Print_Area" localSheetId="51">'13.8.4.'!$A$4:$G$19</definedName>
    <definedName name="_xlnm.Print_Area" localSheetId="52">'13.8.5.'!$A$4:$E$21</definedName>
    <definedName name="_xlnm.Print_Area" localSheetId="53">'13.8.6.'!$A$4:$G$19</definedName>
    <definedName name="_xlnm.Print_Area" localSheetId="54">'13.9.1.'!$A$4:$G$24</definedName>
    <definedName name="_xlnm.Print_Area" localSheetId="56">'13.9.2.'!$A$4:$G$52</definedName>
    <definedName name="_xlnm.Print_Area" localSheetId="57">'13.9.3.'!$A$4:$I$40</definedName>
    <definedName name="_xlnm.Print_Area" localSheetId="58">'13.9.4.'!$A$4:$N$19</definedName>
    <definedName name="_xlnm.Print_Area" localSheetId="59">'13.9.5.'!$A$4:$I$25</definedName>
    <definedName name="_xlnm.Print_Area" localSheetId="8">'G-13.1'!$A$3:$J$30</definedName>
    <definedName name="_xlnm.Print_Area" localSheetId="9">'G-13.2'!$A$3:$J$30</definedName>
    <definedName name="_xlnm.Print_Area" localSheetId="10">'G-13.3'!$A$3:$J$30</definedName>
    <definedName name="_xlnm.Print_Area" localSheetId="11">'G-13.4'!$A$3:$J$30</definedName>
    <definedName name="_xlnm.Print_Area" localSheetId="12">'G-13.5'!$A$3:$J$30</definedName>
    <definedName name="_xlnm.Print_Area" localSheetId="18">'G-13.6'!$A$3:$J$29</definedName>
    <definedName name="_xlnm.Print_Area" localSheetId="55">'G-13.7'!$A$3:$J$30</definedName>
    <definedName name="_xlnm.Print_Area" localSheetId="0">Índice!$A$1:$B$90</definedName>
    <definedName name="_xlnm.Print_Titles" localSheetId="2">'13.1.2'!$A:$A,'13.1.2'!$4:$5</definedName>
    <definedName name="_xlnm.Print_Titles" localSheetId="3">'13.1.3'!$A:$A,'13.1.3'!$4:$4</definedName>
    <definedName name="_xlnm.Print_Titles" localSheetId="4">'13.1.4'!$A:$A,'13.1.4'!$5:$5</definedName>
    <definedName name="_xlnm.Print_Titles" localSheetId="5">'13.1.5'!$A:$A,'13.1.5'!$4:$5</definedName>
    <definedName name="_xlnm.Print_Titles" localSheetId="6">'13.1.6'!$A:$A,'13.1.6'!$4:$5</definedName>
    <definedName name="_xlnm.Print_Titles" localSheetId="7">'13.1.7'!$A:$A,'13.1.7'!$4:$5</definedName>
    <definedName name="_xlnm.Print_Titles" localSheetId="13">'13.1.8'!$A:$A,'13.1.8'!$4:$4</definedName>
    <definedName name="_xlnm.Print_Titles" localSheetId="16">'13.2.1.'!$A:$A,'13.2.1.'!$5:$5</definedName>
    <definedName name="_xlnm.Print_Titles" localSheetId="17">'13.3.1'!$A:$A,'13.3.1'!$4:$5</definedName>
    <definedName name="_xlnm.Print_Titles" localSheetId="27">'13.3.10'!$A:$A,'13.3.10'!$4:$5</definedName>
    <definedName name="_xlnm.Print_Titles" localSheetId="19">'13.3.2'!$A:$A,'13.3.2'!$4:$5</definedName>
    <definedName name="_xlnm.Print_Titles" localSheetId="20">'13.3.3'!$A:$A,'13.3.3'!$4:$6</definedName>
    <definedName name="_xlnm.Print_Titles" localSheetId="21">'13.3.4'!$A:$A,'13.3.4'!$4:$5</definedName>
    <definedName name="_xlnm.Print_Titles" localSheetId="22">'13.3.5'!$A:$A,'13.3.5'!$4:$5</definedName>
    <definedName name="_xlnm.Print_Titles" localSheetId="23">'13.3.6'!$A:$A,'13.3.6'!$4:$5</definedName>
    <definedName name="_xlnm.Print_Titles" localSheetId="24">'13.3.7'!$A:$A,'13.3.7'!$4:$5</definedName>
    <definedName name="_xlnm.Print_Titles" localSheetId="25">'13.3.8'!$A:$A,'13.3.8'!$4:$5</definedName>
    <definedName name="_xlnm.Print_Titles" localSheetId="26">'13.3.9'!$A:$A,'13.3.9'!$4:$5</definedName>
    <definedName name="_xlnm.Print_Titles" localSheetId="28">'13.4.1.'!$A:$A,'13.4.1.'!$4:$5</definedName>
    <definedName name="_xlnm.Print_Titles" localSheetId="29">'13.4.2.'!$A:$A,'13.4.2.'!$4:$6</definedName>
    <definedName name="_xlnm.Print_Titles" localSheetId="30">'13.5.1.'!$A:$A,'13.5.1.'!$4:$5</definedName>
    <definedName name="_xlnm.Print_Titles" localSheetId="31">'13.5.2.'!$A:$A,'13.5.2.'!$4:$5</definedName>
    <definedName name="_xlnm.Print_Titles" localSheetId="32">'13.5.3.'!$A:$A,'13.5.3.'!$4:$5</definedName>
    <definedName name="_xlnm.Print_Titles" localSheetId="33">'13.5.4.'!$A:$A,'13.5.4.'!$4:$5</definedName>
    <definedName name="_xlnm.Print_Titles" localSheetId="34">'13.5.5.'!$A:$A,'13.5.5.'!$4:$5</definedName>
    <definedName name="_xlnm.Print_Titles" localSheetId="35">'13.6.1.'!$A:$A,'13.6.1.'!$4:$4</definedName>
    <definedName name="_xlnm.Print_Titles" localSheetId="36">'13.6.2.'!$A:$A,'13.6.2.'!$4:$4</definedName>
    <definedName name="_xlnm.Print_Titles" localSheetId="38">'13.6.4.'!$A:$A,'13.6.4.'!$4:$4</definedName>
    <definedName name="_xlnm.Print_Titles" localSheetId="39">'13.7.1.'!$A:$A,'13.7.1.'!$4:$6</definedName>
    <definedName name="_xlnm.Print_Titles" localSheetId="40">'13.7.2.'!$A:$A,'13.7.2.'!$4:$6</definedName>
    <definedName name="_xlnm.Print_Titles" localSheetId="41">'13.7.3.'!$A:$A,'13.7.3.'!$4:$6</definedName>
    <definedName name="_xlnm.Print_Titles" localSheetId="42">'13.7.4.'!$A:$A,'13.7.4.'!$5:$6</definedName>
    <definedName name="_xlnm.Print_Titles" localSheetId="44">'13.7.6.'!$A:$A,'13.7.6.'!$4:$5</definedName>
    <definedName name="_xlnm.Print_Titles" localSheetId="45">'13.7.7.'!$A:$A,'13.7.7.'!$4:$5</definedName>
    <definedName name="_xlnm.Print_Titles" localSheetId="46">'13.7.8.'!$A:$A,'13.7.8.'!$4:$5</definedName>
    <definedName name="_xlnm.Print_Titles" localSheetId="47">'13.7.9.'!$A:$A,'13.7.9.'!$4:$6</definedName>
    <definedName name="_xlnm.Print_Titles" localSheetId="48">'13.8.1.'!$A:$A,'13.8.1.'!$4:$6</definedName>
    <definedName name="_xlnm.Print_Titles" localSheetId="52">'13.8.5.'!$A:$A,'13.8.5.'!$4:$4</definedName>
    <definedName name="_xlnm.Print_Titles" localSheetId="56">'13.9.2.'!$A:$A,'13.9.2.'!$4:$6</definedName>
    <definedName name="_xlnm.Print_Titles" localSheetId="57">'13.9.3.'!$A:$A,'13.9.3.'!$4:$6</definedName>
    <definedName name="_xlnm.Print_Titles" localSheetId="58">'13.9.4.'!$A:$A,'13.9.4.'!$5:$5</definedName>
    <definedName name="_xlnm.Print_Titles" localSheetId="8">'G-13.1'!$A:$A,'G-13.1'!$2:$3</definedName>
    <definedName name="_xlnm.Print_Titles" localSheetId="9">'G-13.2'!$A:$A,'G-13.2'!$2:$3</definedName>
    <definedName name="_xlnm.Print_Titles" localSheetId="10">'G-13.3'!$A:$A,'G-13.3'!$2:$3</definedName>
    <definedName name="_xlnm.Print_Titles" localSheetId="11">'G-13.4'!$A:$A,'G-13.4'!$2:$3</definedName>
    <definedName name="_xlnm.Print_Titles" localSheetId="12">'G-13.5'!$A:$A,'G-13.5'!$2:$3</definedName>
    <definedName name="_xlnm.Print_Titles" localSheetId="18">'G-13.6'!$A:$A,'G-13.6'!$2:$3</definedName>
    <definedName name="_xlnm.Print_Titles" localSheetId="55">'G-13.7'!$A:$A,'G-13.7'!$2:$3</definedName>
  </definedNames>
  <calcPr calcId="152511"/>
</workbook>
</file>

<file path=xl/calcChain.xml><?xml version="1.0" encoding="utf-8"?>
<calcChain xmlns="http://schemas.openxmlformats.org/spreadsheetml/2006/main">
  <c r="J15" i="16" l="1"/>
  <c r="I15" i="16"/>
  <c r="H15" i="16"/>
  <c r="G15" i="16"/>
  <c r="F15" i="16"/>
  <c r="E15" i="16"/>
  <c r="J6" i="16"/>
  <c r="I6" i="16"/>
  <c r="H6" i="16"/>
  <c r="G6" i="16"/>
  <c r="F6" i="16"/>
  <c r="E6" i="16"/>
  <c r="J12" i="15"/>
  <c r="I12" i="15"/>
  <c r="H12" i="15"/>
  <c r="G12" i="15"/>
  <c r="F12" i="15"/>
  <c r="E12" i="15"/>
  <c r="D12" i="15"/>
  <c r="C12" i="15"/>
  <c r="B12" i="15"/>
  <c r="J11" i="15"/>
  <c r="I11" i="15"/>
  <c r="H11" i="15"/>
  <c r="G11" i="15"/>
  <c r="F11" i="15"/>
  <c r="E11" i="15"/>
  <c r="D11" i="15"/>
  <c r="C11" i="15"/>
  <c r="B11" i="15"/>
  <c r="J10" i="15"/>
  <c r="I10" i="15"/>
  <c r="H10" i="15"/>
  <c r="G10" i="15"/>
  <c r="F10" i="15"/>
  <c r="E10" i="15"/>
  <c r="D10" i="15"/>
  <c r="C10" i="15"/>
  <c r="B10" i="15"/>
  <c r="J9" i="15"/>
  <c r="I9" i="15"/>
  <c r="H9" i="15"/>
  <c r="G9" i="15"/>
  <c r="F9" i="15"/>
  <c r="E9" i="15"/>
  <c r="D9" i="15"/>
  <c r="C9" i="15"/>
  <c r="B9" i="15"/>
  <c r="J8" i="15"/>
  <c r="I8" i="15"/>
  <c r="H8" i="15"/>
  <c r="G8" i="15"/>
  <c r="F8" i="15"/>
  <c r="E8" i="15"/>
  <c r="D8" i="15"/>
  <c r="C8" i="15"/>
  <c r="B8" i="15"/>
  <c r="J7" i="15"/>
  <c r="I7" i="15"/>
  <c r="H7" i="15"/>
  <c r="G7" i="15"/>
  <c r="F7" i="15"/>
  <c r="E7" i="15"/>
  <c r="D7" i="15"/>
  <c r="C7" i="15"/>
  <c r="B7" i="15"/>
  <c r="J6" i="15"/>
  <c r="I6" i="15"/>
  <c r="H6" i="15"/>
  <c r="G6" i="15"/>
  <c r="F6" i="15"/>
  <c r="E6" i="15"/>
  <c r="D6" i="15"/>
  <c r="C6" i="15"/>
  <c r="B6" i="15"/>
  <c r="K12" i="14"/>
  <c r="K9" i="14"/>
  <c r="I8" i="14"/>
  <c r="H8" i="14"/>
  <c r="G8" i="14"/>
  <c r="F8" i="14"/>
  <c r="E8" i="14"/>
  <c r="D8" i="14"/>
  <c r="I7" i="14"/>
  <c r="H7" i="14"/>
  <c r="G7" i="14"/>
  <c r="F7" i="14"/>
  <c r="E7" i="14"/>
  <c r="D7" i="14"/>
  <c r="K6" i="14"/>
  <c r="G6" i="14"/>
  <c r="F6" i="14"/>
  <c r="G17" i="8"/>
  <c r="F17" i="8"/>
  <c r="E17" i="8"/>
  <c r="J22" i="6"/>
  <c r="I22" i="6"/>
  <c r="H22" i="6"/>
  <c r="G22" i="6"/>
  <c r="F22" i="6"/>
  <c r="E22" i="6"/>
  <c r="D22" i="6"/>
  <c r="C22" i="6"/>
  <c r="B22" i="6"/>
  <c r="M7" i="6"/>
  <c r="L7" i="6"/>
  <c r="K7" i="6"/>
  <c r="J7" i="6"/>
  <c r="I7" i="6"/>
  <c r="H7" i="6"/>
  <c r="G7" i="6"/>
  <c r="F7" i="6"/>
  <c r="E7" i="6"/>
  <c r="D7" i="6"/>
  <c r="C7" i="6"/>
  <c r="B7" i="6"/>
  <c r="M7" i="2"/>
  <c r="L7" i="2"/>
  <c r="K7" i="2"/>
  <c r="K6" i="2" s="1"/>
  <c r="J7" i="2"/>
  <c r="J6" i="2" s="1"/>
  <c r="I7" i="2"/>
  <c r="H7" i="2"/>
  <c r="M6" i="2"/>
  <c r="L6" i="2"/>
  <c r="I6" i="2"/>
  <c r="H6" i="2"/>
  <c r="G6" i="2"/>
  <c r="F6" i="2"/>
  <c r="E6" i="2"/>
  <c r="D6" i="2"/>
  <c r="C6" i="2"/>
  <c r="B6" i="2"/>
</calcChain>
</file>

<file path=xl/sharedStrings.xml><?xml version="1.0" encoding="utf-8"?>
<sst xmlns="http://schemas.openxmlformats.org/spreadsheetml/2006/main" count="2288" uniqueCount="821">
  <si>
    <t>13.</t>
  </si>
  <si>
    <t>EDUCACIÓN</t>
  </si>
  <si>
    <t>Índice de tablas y gráficos</t>
  </si>
  <si>
    <t>13.1.</t>
  </si>
  <si>
    <t>Educación no Universitaria</t>
  </si>
  <si>
    <t>13.1.1.</t>
  </si>
  <si>
    <t xml:space="preserve">Evolución de la clasificación de los centros educativos según las enseñanzas que imparten y titularidad. </t>
  </si>
  <si>
    <t>13.1.2.</t>
  </si>
  <si>
    <t xml:space="preserve">Evolución del número de centros que imparten cada enseñanza según enseñanza y titularidad. Enseñanzas de Régimen General y Adultos. </t>
  </si>
  <si>
    <t>13.1.3.</t>
  </si>
  <si>
    <t xml:space="preserve">Evolución del número de centros que imparten cada enseñanza según enseñanza y titularidad. Enseñanzas de Régimen Especial. </t>
  </si>
  <si>
    <t>13.1.4.</t>
  </si>
  <si>
    <t xml:space="preserve">Evolución del número de unidades/grupos en Enseñanzas de Régimen General según enseñanza y titularidad. </t>
  </si>
  <si>
    <t>13.1.5.</t>
  </si>
  <si>
    <t xml:space="preserve">Evolución del profesorado según titularidad, clase de centro y sexo. </t>
  </si>
  <si>
    <t>13.1.6.</t>
  </si>
  <si>
    <t>Evolución del profesorado en Enseñanzas de Régimen General según titularidad, cuerpo/categoría y sexo.</t>
  </si>
  <si>
    <t>13.1.7.</t>
  </si>
  <si>
    <t xml:space="preserve">Evolución del alumnado matriculado según enseñanza y titularidad del centro. </t>
  </si>
  <si>
    <t xml:space="preserve">G-13.1. </t>
  </si>
  <si>
    <t xml:space="preserve">Gráfico de la evolución del alumnado matriculado en Educación Infantil según titularidad del centro. </t>
  </si>
  <si>
    <t xml:space="preserve">G-13.2. </t>
  </si>
  <si>
    <t xml:space="preserve">Gráfico de la evolución del alumnado matriculado en Educación Primaria según titularidad del centro. </t>
  </si>
  <si>
    <t xml:space="preserve">G-13.3. </t>
  </si>
  <si>
    <t xml:space="preserve">Gráfico de la evolución del alumnado matriculado en Educación Secundaria Obligatoria según titularidad del centro. </t>
  </si>
  <si>
    <t xml:space="preserve">G-13.4. </t>
  </si>
  <si>
    <t xml:space="preserve">Gráfico de la evolución del alumnado matriculado en Bachillerato según titularidad del centro. </t>
  </si>
  <si>
    <t xml:space="preserve">G-13.5. </t>
  </si>
  <si>
    <t xml:space="preserve">Gráfico de la evolución del alumnado matriculado en Ciclos Formativos según titularidad del centro. </t>
  </si>
  <si>
    <t>13.1.8.</t>
  </si>
  <si>
    <t xml:space="preserve">Evolución del número de centros que imparten Educación Especial y alumnado matriculado en los mismos según titularidad y tipo de centro. </t>
  </si>
  <si>
    <t>13.1.9.</t>
  </si>
  <si>
    <t xml:space="preserve">Evolución del alumnado con necesidades educativas especiales integrado según sexo, enseñanza y titularidad. Enseñanzas de Régimen General. </t>
  </si>
  <si>
    <t>13.1.10.</t>
  </si>
  <si>
    <t xml:space="preserve">Evolución del alumnado extranjero según enseñanza y titularidad del centro. </t>
  </si>
  <si>
    <t>13.2.</t>
  </si>
  <si>
    <t>Pruebas de Acceso a la Universidad</t>
  </si>
  <si>
    <t xml:space="preserve">13.2.1. </t>
  </si>
  <si>
    <t>Pruebas de Acceso a la Universidad. Alumnado matriculado, presentado y aprobado según fase, convocatoria y sexo.</t>
  </si>
  <si>
    <t>13.3.</t>
  </si>
  <si>
    <t>Estadística de Estudiantes Universitarios</t>
  </si>
  <si>
    <t>13.3.1.</t>
  </si>
  <si>
    <t>Evolución del alumnado matriculado según Universidad, tipo de titulación y sexo.</t>
  </si>
  <si>
    <t xml:space="preserve">G-13.6. </t>
  </si>
  <si>
    <t>Gráfico de la evolución del alumnado matriculado en Grados y 1º y 2º Ciclo según Universidad.</t>
  </si>
  <si>
    <t>13.3.2.</t>
  </si>
  <si>
    <t>Alumnado matriculado en estudios de Grado según Universidad, sexo y grupos de edad.</t>
  </si>
  <si>
    <t>13.3.3.</t>
  </si>
  <si>
    <t>Evolución del alumnado matriculado en estudios de Máster/Doctorado según Universidad, sexo y grupos de edad.</t>
  </si>
  <si>
    <t>13.3.4.</t>
  </si>
  <si>
    <t>Universidad de Murcia. Evolución del alumnado matriculado en Grados según rama del conocimiento, titulacion y sexo.</t>
  </si>
  <si>
    <t>13.3.5.</t>
  </si>
  <si>
    <t>Universidad Politécnica de Cartagena. Evolución del alumnado matriculado en Grados según rama del conomiento, titulación y sexo.</t>
  </si>
  <si>
    <t>13.3.6.</t>
  </si>
  <si>
    <t>Universidad Católica de Murcia. Evolución del alumnado matriculado en Grados según rama del conocimiento, titulación y sexo.</t>
  </si>
  <si>
    <t>13.3.7.</t>
  </si>
  <si>
    <t>Alumnado egresado según tipo de titulación, rama del conocimiento, Universidad y sexo.</t>
  </si>
  <si>
    <t>13.3.8.</t>
  </si>
  <si>
    <t>Alumnado egresado en Grados  según sexo, grupos de edad y Universidad.</t>
  </si>
  <si>
    <t>13.3.9.</t>
  </si>
  <si>
    <t>Evolución del alumnado egresado en estudios de Máster según Universidad, sexo y grupos de edad.</t>
  </si>
  <si>
    <t>13.3.10.</t>
  </si>
  <si>
    <t>Evolución del alumnado matriculado de nuevo ingreso en estudios de Grado según rama del conocimiento, Universidad y sexo.</t>
  </si>
  <si>
    <t>13.4.</t>
  </si>
  <si>
    <t>Estadística de Tesis Doctorales</t>
  </si>
  <si>
    <t>13.4.1.</t>
  </si>
  <si>
    <t>Evolución del número de tesis doctorales aprobadas según año de lectura, grupos de edad, Universidad y sexo.</t>
  </si>
  <si>
    <t>13.4.2.</t>
  </si>
  <si>
    <t>Número de tesis doctorales aprobadas según ámbito de estudio, Universidad y sexo, por año de lectura.</t>
  </si>
  <si>
    <t>13.5.</t>
  </si>
  <si>
    <t>Estadística de Centros y Titulaciones Universitarias</t>
  </si>
  <si>
    <t>13.5.1.</t>
  </si>
  <si>
    <t>Evolución de la Oferta, Demanda y Matrícula de nuevo ingreso en Universidades públicas presenciales según rama de enseñanza y Universidad. Grados.</t>
  </si>
  <si>
    <t>13.5.2.</t>
  </si>
  <si>
    <t>Universidad de Murcia. Evolución de la Oferta, Demanda y Matrícula de nuevo ingreso en Grados según rama de enseñanza, facultad y titulación.</t>
  </si>
  <si>
    <t>13.5.3.</t>
  </si>
  <si>
    <t>Universidad Politécnica de Cartagena. Evolución de la Oferta, Demanda y Matrícula de nuevo ingreso en Grados según rama de enseñanza, facultad y titulación.</t>
  </si>
  <si>
    <t xml:space="preserve">13.5.4. </t>
  </si>
  <si>
    <t>Universidad de Murcia. Evolución de las notas mínimas de admisión en Grados según rama de enseñanza, facultad y titulación.</t>
  </si>
  <si>
    <t xml:space="preserve">13.5.5. </t>
  </si>
  <si>
    <t>Universidad Politécnica de Cartagena. Evolución de las notas mínimas de admisión en Grados según rama de enseñanza, facultad y titulación.</t>
  </si>
  <si>
    <t>13.6.</t>
  </si>
  <si>
    <t>Estadística de Personal de las Universidades</t>
  </si>
  <si>
    <t xml:space="preserve">13.6.1. </t>
  </si>
  <si>
    <t>Evolución del Personal Docente e Investigador (PDI) según Universidad, tipo de centro y sexo.</t>
  </si>
  <si>
    <t xml:space="preserve">13.6.2. </t>
  </si>
  <si>
    <t>Número de PDI en centros propios de universidades públicas según categoría de personal, Universidad y sexo.</t>
  </si>
  <si>
    <t xml:space="preserve">13.6.3. </t>
  </si>
  <si>
    <t>Número de PDI en centros propios de universidades públicas según Universidad, categoría de personal y rama de enseñanza.</t>
  </si>
  <si>
    <t xml:space="preserve">13.6.4. </t>
  </si>
  <si>
    <t>Número de PDI en universidades privadas según categoría de personal, Universidad y sexo.</t>
  </si>
  <si>
    <t>13.7.</t>
  </si>
  <si>
    <t>Financiación y Gastos de la Enseñanza Privada. Enseñanza no Universitaria</t>
  </si>
  <si>
    <t>13.7.1.</t>
  </si>
  <si>
    <t>Evolución de la estructura de gastos e ingresos según tipo de indicador.</t>
  </si>
  <si>
    <t>13.7.2.</t>
  </si>
  <si>
    <t>Gastos corrientes anuales según tipo de gasto.</t>
  </si>
  <si>
    <t>13.7.3.</t>
  </si>
  <si>
    <t>Ingresos corrientes anuales (financiación) de los centros según su origen.</t>
  </si>
  <si>
    <t>13.7.4.</t>
  </si>
  <si>
    <t>Resultados corrientes por alumno según nivel educativo.</t>
  </si>
  <si>
    <t xml:space="preserve">13.7.5. </t>
  </si>
  <si>
    <t>Evolución de los resultados corrientes por usuario de los servicios complementarios según tipo de indicador.</t>
  </si>
  <si>
    <t xml:space="preserve">13.7.6. </t>
  </si>
  <si>
    <t>Número de centros y alumnos según según nivel educativo.</t>
  </si>
  <si>
    <t>13.7.7.</t>
  </si>
  <si>
    <t>Evolución del número de centros según características del centro.</t>
  </si>
  <si>
    <t xml:space="preserve">13.7.8. </t>
  </si>
  <si>
    <t>Evolución del número de centros de servicios complementarios según tipo de indicador.</t>
  </si>
  <si>
    <t>13.7.9.</t>
  </si>
  <si>
    <t>Personal remunerado y no remunerado según tipo de tarea/nivel educativo y sexo.</t>
  </si>
  <si>
    <t>13.8.</t>
  </si>
  <si>
    <t>Financiación y Gastos de la Enseñanza Privada. Enseñanza Universitaria</t>
  </si>
  <si>
    <t>13.8.1.</t>
  </si>
  <si>
    <t>13.8.2.</t>
  </si>
  <si>
    <t>13.8.3.</t>
  </si>
  <si>
    <t>13.8.4.</t>
  </si>
  <si>
    <t>13.8.5.</t>
  </si>
  <si>
    <t>13.8.6.</t>
  </si>
  <si>
    <t>13.9.</t>
  </si>
  <si>
    <t>Gasto Público en Educación</t>
  </si>
  <si>
    <t>13.9.1.</t>
  </si>
  <si>
    <t>Evolución del gasto público total en educación según tipo de Administración.</t>
  </si>
  <si>
    <t>G-13.7.</t>
  </si>
  <si>
    <t>Gráfico de la distribución del gasto público total en educación según tipo de Administración.</t>
  </si>
  <si>
    <t>13.9.2.</t>
  </si>
  <si>
    <t>Evolución del gasto público en educación según tipo de Administración  y nivel de enseñanza.</t>
  </si>
  <si>
    <t>13.9.3.</t>
  </si>
  <si>
    <t>Gasto público en educación según tipo de  Administración, nivel de enseñanza y capítulos de gasto.</t>
  </si>
  <si>
    <t>13.9.4.</t>
  </si>
  <si>
    <t>Evolución de los indicadores del gasto público en educación de las Administraciones según nivel de enseñanza (universitaria / no universitaria).</t>
  </si>
  <si>
    <t>13.9.5.</t>
  </si>
  <si>
    <t>Evolución de las transferencias de las Administraciones Educativas a centros educativos de titularidad privada según niveles educativos.</t>
  </si>
  <si>
    <t xml:space="preserve">13.1.1. Evolución de la clasificación de los centros educativos según las enseñanzas que imparten y titularidad. </t>
  </si>
  <si>
    <t>Índice</t>
  </si>
  <si>
    <t>2017/2018</t>
  </si>
  <si>
    <t>2018/2019</t>
  </si>
  <si>
    <t>2019/2020</t>
  </si>
  <si>
    <t>2020/2021</t>
  </si>
  <si>
    <t>TOTAL</t>
  </si>
  <si>
    <t>Pública</t>
  </si>
  <si>
    <t>Privada</t>
  </si>
  <si>
    <t>ENSEÑANZAS DE RÉGIMEN GENERAL</t>
  </si>
  <si>
    <t>Centros E. Infantil</t>
  </si>
  <si>
    <t>Centros E. Primaria</t>
  </si>
  <si>
    <t>Centros E. Primaria y ESO</t>
  </si>
  <si>
    <t>Centros ESO y/o Bachilleratos y/o FP</t>
  </si>
  <si>
    <t>Centros de E.Primaria, ESO y Bachilleratos/FP</t>
  </si>
  <si>
    <t>Centros específicos de E. Especial</t>
  </si>
  <si>
    <t>ENSEÑANZAS DE RÉGIMEN ESPECIAL</t>
  </si>
  <si>
    <t>Escuelas de Arte y Escuelas superiores de Artes Plásticas y Diseño</t>
  </si>
  <si>
    <t>Centros de EE. de la Música</t>
  </si>
  <si>
    <t>Centros de EE. de la Danza</t>
  </si>
  <si>
    <t>Escuelas de Arte Dramático</t>
  </si>
  <si>
    <t>Escuelas Oficiales de Idiomas</t>
  </si>
  <si>
    <t>Centros específicos de EE. Deportivas</t>
  </si>
  <si>
    <t>ADULTOS</t>
  </si>
  <si>
    <t>Centros de Educación de Adultos</t>
  </si>
  <si>
    <t>Curso 2018-2019: los datos se han obtenido del Ministerio de Educación y Formación Profesional.</t>
  </si>
  <si>
    <t>Fuente: CREM y Servicio de Evaluación y Calidad Educativa. Estadística de la enseñanza no universitaria</t>
  </si>
  <si>
    <t xml:space="preserve">13.1.2. Evolución del número de centros que imparten cada enseñanza según enseñanza y titularidad. Enseñanzas de Régimen General y Adultos. </t>
  </si>
  <si>
    <t>Educación Infantil</t>
  </si>
  <si>
    <t>Educación Infantil Primer Ciclo</t>
  </si>
  <si>
    <t>Educación Infantil Segundo Ciclo</t>
  </si>
  <si>
    <t>Educación Primaria</t>
  </si>
  <si>
    <t>Educación Especial</t>
  </si>
  <si>
    <t>E.S.O.</t>
  </si>
  <si>
    <t>Bachillerato</t>
  </si>
  <si>
    <t>Bachillerato régimen ordinario</t>
  </si>
  <si>
    <t>Bachillerato régimen adultos/nocturno</t>
  </si>
  <si>
    <t>Bachillerato a Distancia</t>
  </si>
  <si>
    <t>Ciclos formativos</t>
  </si>
  <si>
    <t>CFPB</t>
  </si>
  <si>
    <t>CFGM</t>
  </si>
  <si>
    <t>CFGM a distancia</t>
  </si>
  <si>
    <t>CFGS</t>
  </si>
  <si>
    <t>CFGS a distancia</t>
  </si>
  <si>
    <t>Curso Especialización GM</t>
  </si>
  <si>
    <t>Curso Especialización GS</t>
  </si>
  <si>
    <t>Otros Programas Formativos</t>
  </si>
  <si>
    <t>Educación de Adultos</t>
  </si>
  <si>
    <t xml:space="preserve">13.1.3. Evolución del número de centros que imparten cada enseñanza según enseñanza y titularidad. Enseñanzas de Régimen Especial. </t>
  </si>
  <si>
    <t>Enseñanzas de Idiomas</t>
  </si>
  <si>
    <t>Enseñanzas de Música</t>
  </si>
  <si>
    <t>Enseñanzas de Danza</t>
  </si>
  <si>
    <t>Enseñanzas de Arte Dramático</t>
  </si>
  <si>
    <t>Enseñanzas de Artes Plásticas y Diseño</t>
  </si>
  <si>
    <t>Enseñanzas del Deporte</t>
  </si>
  <si>
    <t xml:space="preserve">13.1.4. Evolución del número de unidades/grupos en Enseñanzas de Régimen General según enseñanza y titularidad. </t>
  </si>
  <si>
    <t>RÉGIMEN GENERAL</t>
  </si>
  <si>
    <t xml:space="preserve">13.1.5. Evolución del profesorado según titularidad, clase de centro y sexo. </t>
  </si>
  <si>
    <t>Hombres</t>
  </si>
  <si>
    <t>Mujeres</t>
  </si>
  <si>
    <t>PÚBLICA</t>
  </si>
  <si>
    <t xml:space="preserve">  TOTAL</t>
  </si>
  <si>
    <t>Centros E.Primaria y ESO</t>
  </si>
  <si>
    <t>PRIVADA</t>
  </si>
  <si>
    <t xml:space="preserve">Centros de E.Primaria, ESO y Bachilleratos/FP </t>
  </si>
  <si>
    <t>Actuaciones PCPI</t>
  </si>
  <si>
    <t>Centros específicos de EE.Deportivas</t>
  </si>
  <si>
    <t>13.1.6. Evolución del profesorado en Enseñanzas de Régimen General según titularidad, cuerpo/categoría y sexo.</t>
  </si>
  <si>
    <t>CENTROS PÚBLICOS</t>
  </si>
  <si>
    <t>Profesorado E. Secundaria</t>
  </si>
  <si>
    <t>Profesorado Técnico de FP</t>
  </si>
  <si>
    <t>Maestros</t>
  </si>
  <si>
    <t>Otro profesorado</t>
  </si>
  <si>
    <t>CENTROS PRIVADOS</t>
  </si>
  <si>
    <t>Profesor Titular</t>
  </si>
  <si>
    <t>Adjunto, Agregado o Auxiliar</t>
  </si>
  <si>
    <t>Profesor (Maestro)</t>
  </si>
  <si>
    <t xml:space="preserve">13.1.7. Evolución del alumnado matriculado según enseñanza y titularidad del centro. </t>
  </si>
  <si>
    <t xml:space="preserve">    Educación Infantil</t>
  </si>
  <si>
    <t xml:space="preserve">      Educación Infantil Primer Ciclo</t>
  </si>
  <si>
    <t xml:space="preserve">      Educación Infantil Segundo Ciclo</t>
  </si>
  <si>
    <t xml:space="preserve">    Educación Primaria</t>
  </si>
  <si>
    <t xml:space="preserve">    Educación Especial</t>
  </si>
  <si>
    <t xml:space="preserve">    E.S.O.</t>
  </si>
  <si>
    <t xml:space="preserve">    Bachillerato</t>
  </si>
  <si>
    <t xml:space="preserve">      Bachillerato régimen ordinario</t>
  </si>
  <si>
    <t xml:space="preserve">      Bachillerato régimen adultos /nocturno</t>
  </si>
  <si>
    <t xml:space="preserve">    Bachillerato a Distancia</t>
  </si>
  <si>
    <t xml:space="preserve">    Ciclos formativos</t>
  </si>
  <si>
    <t xml:space="preserve">    Otros Programas Formativos</t>
  </si>
  <si>
    <t>RÉGIMEN ESPECIAL</t>
  </si>
  <si>
    <t xml:space="preserve">    Enseñanzas de Idiomas</t>
  </si>
  <si>
    <t xml:space="preserve">    Enseñanzas de Música</t>
  </si>
  <si>
    <t xml:space="preserve">    Enseñanzas de Danza</t>
  </si>
  <si>
    <t xml:space="preserve">    Enseñanzas de Arte Dramático</t>
  </si>
  <si>
    <t xml:space="preserve">    Enseñanzas de Artes Plásticas y Diseño</t>
  </si>
  <si>
    <t xml:space="preserve">   Enseñanzas del Deporte</t>
  </si>
  <si>
    <t xml:space="preserve">G-13.1. Gráfico de la evolución del alumnado matriculado en Educación Infantil según titularidad del centro. </t>
  </si>
  <si>
    <t xml:space="preserve">G-13.2. Gráfico de la evolución del alumnado matriculado en Educación Primaria según titularidad del centro. </t>
  </si>
  <si>
    <t xml:space="preserve">G-13.3. Gráfico de la evolución del alumnado matriculado en Educación Secundaria Obligatoria según titularidad del centro. </t>
  </si>
  <si>
    <t xml:space="preserve">G-13.4. Gráfico de la evolución del alumnado matriculado en Bachillerato según titularidad del centro. </t>
  </si>
  <si>
    <t xml:space="preserve">G-13.5. Gráfico de la evolución del alumnado matriculado en Ciclos Formativos según titularidad del centro. </t>
  </si>
  <si>
    <t xml:space="preserve">13.1.8. Evolución del número de centros que imparten Educación Especial y alumnado matriculado en los mismos según titularidad y tipo de centro. </t>
  </si>
  <si>
    <t>2016/2017</t>
  </si>
  <si>
    <t>Centros</t>
  </si>
  <si>
    <t>Alumnos</t>
  </si>
  <si>
    <t>Centros específicos</t>
  </si>
  <si>
    <t>Aulas de Educación Especial en centros ordinarios</t>
  </si>
  <si>
    <t xml:space="preserve">13.1.9. Evolución del alumnado con necesidades educativas especiales integrado según sexo, enseñanza y titularidad. Enseñanzas de Régimen General. </t>
  </si>
  <si>
    <t>E. Primaria</t>
  </si>
  <si>
    <t>HOMBRES</t>
  </si>
  <si>
    <t>MUJERES</t>
  </si>
  <si>
    <t xml:space="preserve">13.1.10. Evolución del alumnado extranjero según enseñanza y titularidad del centro. </t>
  </si>
  <si>
    <t>Enseñanzas de Música (1)</t>
  </si>
  <si>
    <t>Cursos 2018-2019: los datos se han obtenido del Ministerio de Educación y Formación Profesional.</t>
  </si>
  <si>
    <t>(1) En los cursos 2018-2019 incluye Enseñanzas de Danza. Arte Dramático y Artes Plásticas y Diseño.</t>
  </si>
  <si>
    <t>13.2.1. Pruebas de Acceso a la Universidad. Alumnado matriculado, presentado y aprobado según fase, convocatoria y sexo.</t>
  </si>
  <si>
    <t>MATRICULADOS</t>
  </si>
  <si>
    <t>PRESENTADOS</t>
  </si>
  <si>
    <t>APROBADOS</t>
  </si>
  <si>
    <t>Total</t>
  </si>
  <si>
    <t>Convocatoria ordinaria</t>
  </si>
  <si>
    <t>Convocatoria extraordinaria</t>
  </si>
  <si>
    <t>&gt; 25 años</t>
  </si>
  <si>
    <t>&gt; 45 años</t>
  </si>
  <si>
    <t>Profesionales &gt; 40 años</t>
  </si>
  <si>
    <t>Fase general y fase específica</t>
  </si>
  <si>
    <t>Sólo fase general</t>
  </si>
  <si>
    <t>Sólo fase específica</t>
  </si>
  <si>
    <t>Se incluyen: Universidad de Murcia y Politécnica de Cartagena.</t>
  </si>
  <si>
    <t>Las convocatoria ordinaria y extraordinaria corresponden a los titulados/tituladas en bachiller y equivalentes a efectos de pruebas de acceso (fases general y/o específica).</t>
  </si>
  <si>
    <t>Fuente: Ministerio de Universidades. Estadística de las Pruebas de Acceso a la Universidad</t>
  </si>
  <si>
    <t>13.3.1. Evolución del alumnado matriculado según Universidad, tipo de titulación y sexo.</t>
  </si>
  <si>
    <t>2016-2017</t>
  </si>
  <si>
    <t>2017-2018</t>
  </si>
  <si>
    <t>2018-2019</t>
  </si>
  <si>
    <t>2019-2020</t>
  </si>
  <si>
    <t>2020-2021</t>
  </si>
  <si>
    <t>MURCIA (Región de)</t>
  </si>
  <si>
    <t>ESTUDIOS DE GRADO</t>
  </si>
  <si>
    <t>MÁSTERES OFICIALES</t>
  </si>
  <si>
    <t>DOCTORADOS (3ER. CICLO)</t>
  </si>
  <si>
    <t>Murcia</t>
  </si>
  <si>
    <t>Politécnica de Cartagena</t>
  </si>
  <si>
    <t>Católica S. Antonio de Murcia</t>
  </si>
  <si>
    <t>Fuente: Ministerio de Universidades. Estadística de Estudiantes Universitarios</t>
  </si>
  <si>
    <t>G-13.6. Gráfico de la evolución del alumnado matriculado en Grados y 1º y 2º Ciclo según Universidad.</t>
  </si>
  <si>
    <t>13.3.2. Alumnado matriculado en estudios de Grado según Universidad, sexo y grupos de edad.</t>
  </si>
  <si>
    <t>De 18 a 21 años</t>
  </si>
  <si>
    <t>De 22 a 25 años</t>
  </si>
  <si>
    <t>De 26 a 30 años</t>
  </si>
  <si>
    <t>Más de 30 años</t>
  </si>
  <si>
    <t>13.3.3. Evolución del alumnado matriculado en estudios de Máster /Doctorado según Universidad, sexo y grupos de edad.</t>
  </si>
  <si>
    <t>Total edad</t>
  </si>
  <si>
    <t>Menor de 25 años</t>
  </si>
  <si>
    <t>De 25 a 30 años</t>
  </si>
  <si>
    <t>De 31 a 40 años</t>
  </si>
  <si>
    <t>Más de 40 años</t>
  </si>
  <si>
    <t>13.3.4. Universidad de Murcia. Evolución del alumnado matriculado en Grados según rama del conocimiento, titulación y sexo.</t>
  </si>
  <si>
    <t>Ingeniería y Arquitectura</t>
  </si>
  <si>
    <t>Grado en Ingeniería Informática</t>
  </si>
  <si>
    <t xml:space="preserve">Grado en Ingeniería Química </t>
  </si>
  <si>
    <t>Ciencias Sociales y Jurídicas</t>
  </si>
  <si>
    <t>Grado en Administración y Dirección de Empresas</t>
  </si>
  <si>
    <t>Grado en Ciencias Políticas, Gobierno y Administración Pública</t>
  </si>
  <si>
    <t>Grado en Ciencias de la Actividad Física y del Deporte</t>
  </si>
  <si>
    <t xml:space="preserve">Grado en Comunicación Audiovisual </t>
  </si>
  <si>
    <t>Grado en Criminología</t>
  </si>
  <si>
    <t>Grado en Derecho</t>
  </si>
  <si>
    <t>Grado en Economía</t>
  </si>
  <si>
    <t xml:space="preserve">Grado en Educación Infantil </t>
  </si>
  <si>
    <t xml:space="preserve">Grado en Educación Primaria </t>
  </si>
  <si>
    <t xml:space="preserve">Grado en Educación Social </t>
  </si>
  <si>
    <t>Grado en Gestión de Información y Contenidos Digitales</t>
  </si>
  <si>
    <t>Grado en Información y Documentación</t>
  </si>
  <si>
    <t xml:space="preserve">Grado en Marketing </t>
  </si>
  <si>
    <t>Grado en Pedagogía</t>
  </si>
  <si>
    <t>Grado en Periodismo</t>
  </si>
  <si>
    <t>Grado en Publicidad y Relaciones Públicas</t>
  </si>
  <si>
    <t xml:space="preserve">Grado en Relaciones Internacionales </t>
  </si>
  <si>
    <t>Grado en Relaciones Laborales y Recursos Humanos</t>
  </si>
  <si>
    <t xml:space="preserve">Grado en Seguridad </t>
  </si>
  <si>
    <t xml:space="preserve">Grado en Sociología </t>
  </si>
  <si>
    <t>Grado en Trabajo Social</t>
  </si>
  <si>
    <t>Grado en Turismo</t>
  </si>
  <si>
    <t>PCEO Grado en Administración y Dirección de Empresa / Grado en Derecho</t>
  </si>
  <si>
    <t>PCEO Grado en Criminología / Grado en  Seguridad</t>
  </si>
  <si>
    <t>PCEO Grado en Educación Infantil / Grado en Educación Primaria</t>
  </si>
  <si>
    <t>PCEO Grado en Periodismo / Grado en Información y Documentación</t>
  </si>
  <si>
    <t>PCEO Grado en Ciencias de la Actividad Física y del Deporte / Grado en Nutrición Humana y Dietética</t>
  </si>
  <si>
    <t>Artes y Humanidades</t>
  </si>
  <si>
    <t>Grado en Bellas Artes</t>
  </si>
  <si>
    <t>Grado en Ciencia y Tecnología Geográficas</t>
  </si>
  <si>
    <t>Grado en Estudios Franceses</t>
  </si>
  <si>
    <t>Grado en Estudios Ingleses</t>
  </si>
  <si>
    <t>Grado en Filología Clásica</t>
  </si>
  <si>
    <t>Grado en Filosofía</t>
  </si>
  <si>
    <t>Grado en Geografía y Ordenación del Territorio</t>
  </si>
  <si>
    <t>Grado en Historia</t>
  </si>
  <si>
    <t>Grado en Historia del Arte</t>
  </si>
  <si>
    <t>Grado en Lengua y Literatura Españolas</t>
  </si>
  <si>
    <t>Grado en Traducción e Interpretación</t>
  </si>
  <si>
    <t>Ciencias de la Salud</t>
  </si>
  <si>
    <t>Grado en Enfermería</t>
  </si>
  <si>
    <t>Grado en Farmacia</t>
  </si>
  <si>
    <t>Grado en Fisioterapia</t>
  </si>
  <si>
    <t xml:space="preserve">Grado en Logopedia </t>
  </si>
  <si>
    <t>Grado en Medicina</t>
  </si>
  <si>
    <t>Grado en Nutrición Humana y Dietética</t>
  </si>
  <si>
    <t>Grado en Odontología</t>
  </si>
  <si>
    <t>Grado en Óptica y Optometría</t>
  </si>
  <si>
    <t>Grado en Psicología</t>
  </si>
  <si>
    <t xml:space="preserve">Grado en Veterinaria </t>
  </si>
  <si>
    <t>Ciencias</t>
  </si>
  <si>
    <t xml:space="preserve">Grado en Biología </t>
  </si>
  <si>
    <t>Grado en Bioquímica</t>
  </si>
  <si>
    <t xml:space="preserve">Grado en Biotecnología </t>
  </si>
  <si>
    <t>Grado en Ciencias Ambientales</t>
  </si>
  <si>
    <t>Grado en Ciencia y Tecnología de los Alimentos</t>
  </si>
  <si>
    <t xml:space="preserve">Grado en Física </t>
  </si>
  <si>
    <t>Grado en Matemáticas</t>
  </si>
  <si>
    <t>Grado en Química</t>
  </si>
  <si>
    <t>PCEO Grado en Matemáticas / Grado en Informática</t>
  </si>
  <si>
    <t>PCEO Grado en Química / Grado en Ingeniería Química</t>
  </si>
  <si>
    <t>13.3.5. Universidad Politécnica de Cartagena. Evolución del alumnado matriculado en Grados según rama del conocimiento, titulación y sexo.</t>
  </si>
  <si>
    <t>Grado en Arquitectura Naval e Ingeniería de Sistemas Marinos</t>
  </si>
  <si>
    <t xml:space="preserve">Grado en Arquitectura </t>
  </si>
  <si>
    <t>Grado en Fundamentos de Arquitectura</t>
  </si>
  <si>
    <t>Grado en Ingeniería Agroalimentaria y de Sistemas Biológicos</t>
  </si>
  <si>
    <t>Grado en Ingeniería Civil</t>
  </si>
  <si>
    <t>Grado en Ingeniería en Diseño Industrial y Desarrollo de Producto</t>
  </si>
  <si>
    <t>Grado en Ingeniería de Edificación</t>
  </si>
  <si>
    <t>Grado en Ingeniería de la Hortofruticultura y Jardinería</t>
  </si>
  <si>
    <t>Grado en Ingeniería de las Industrias Agroalimentarias</t>
  </si>
  <si>
    <t>Grado en Ingeniería de Recursos Minerales y Energía</t>
  </si>
  <si>
    <t>Grado en Ingeniería Eléctrica</t>
  </si>
  <si>
    <t>Grado en Ingeniería Electrónica Industrial y Automática</t>
  </si>
  <si>
    <t>Grado en Ingeniería en Organización Industrial</t>
  </si>
  <si>
    <t>Grado en Ingeniería en Sistemas de Telecomunicación</t>
  </si>
  <si>
    <t>Grado en Ingeniería en Tecnologías Industriales</t>
  </si>
  <si>
    <t>Grado en Ingeniería Mecánica</t>
  </si>
  <si>
    <t>Grado en Ingeniería Química Industrial</t>
  </si>
  <si>
    <t>Grado en Ingeniería Telemática</t>
  </si>
  <si>
    <t>PCEO Grado en Ingeniería Mecánica / Ingeniería en Diseño Industrial y Desarrollo de Producto</t>
  </si>
  <si>
    <t>13.3.6. Universidad Católica de Murcia. Evolución del alumnado matriculado en Grados según rama del conocimiento, titulación y sexo.</t>
  </si>
  <si>
    <t>Grado en Arquitectura</t>
  </si>
  <si>
    <t xml:space="preserve">Grado en Ingeniería Civil </t>
  </si>
  <si>
    <t>Grado en Ingeniería en Tecnologías de Telecomunicación</t>
  </si>
  <si>
    <t>Grado en Comunicación Audiovisual</t>
  </si>
  <si>
    <t>Grado en Educación Infantil</t>
  </si>
  <si>
    <t>Grado en Educación Primaria</t>
  </si>
  <si>
    <t>Grado en Gastronomía</t>
  </si>
  <si>
    <t xml:space="preserve">Grado en Marketing y Dirección Comercial </t>
  </si>
  <si>
    <t xml:space="preserve">Grado en Publicidad y Relaciones Públicas </t>
  </si>
  <si>
    <t>Grado en Danza</t>
  </si>
  <si>
    <t>Grado en Lenguas Modernas</t>
  </si>
  <si>
    <t>Grado en Biotecnología</t>
  </si>
  <si>
    <t xml:space="preserve">Grado en Enfermería </t>
  </si>
  <si>
    <t>Grado en Podología</t>
  </si>
  <si>
    <t>Grado en Terapia Ocupacional</t>
  </si>
  <si>
    <t>13.3.7. Alumnado egresado según tipo de titulación, rama del conocimiento, Universidad y sexo.</t>
  </si>
  <si>
    <t>13.3.8. Alumnado egresado en Grados según sexo, grupos de edad y Universidad.</t>
  </si>
  <si>
    <t>13.3.9. Evolución del alumnado egresado en estudios de Máster según Universidad, sexo y grupos de edad.</t>
  </si>
  <si>
    <t xml:space="preserve">Total </t>
  </si>
  <si>
    <t>13.3.10. Evolución del alumnado matriculado de nuevo ingreso en estudios de Grado según rama del conocimiento, Universidad y sexo.</t>
  </si>
  <si>
    <t>13.4.1.  Evolución del número de tesis doctorales aprobadas según año de lectura, grupos de edad, Universidad y sexo.</t>
  </si>
  <si>
    <t>2016</t>
  </si>
  <si>
    <t>De 24 a 29 años</t>
  </si>
  <si>
    <t>De 30 a 34 años</t>
  </si>
  <si>
    <t>De 35 a 39 años</t>
  </si>
  <si>
    <t>De 40 a 44 años</t>
  </si>
  <si>
    <t>De 45 a 49 años</t>
  </si>
  <si>
    <t>De 50 a 55 años</t>
  </si>
  <si>
    <t>Más de 55 años</t>
  </si>
  <si>
    <t>2017</t>
  </si>
  <si>
    <t>2018</t>
  </si>
  <si>
    <t>2019</t>
  </si>
  <si>
    <t>2020</t>
  </si>
  <si>
    <t>2021</t>
  </si>
  <si>
    <t>Fuente: Ministerio de  Universidades. Estadística de Tesis Doctorales</t>
  </si>
  <si>
    <t>13.4.2.  Número de tesis doctorales aprobadas según ámbito de estudio, Universidad y sexo, por año de lectura.</t>
  </si>
  <si>
    <t>UNIVERSIDADES PÚBLICAS</t>
  </si>
  <si>
    <t>UNIVERSIDADES PRIVADAS</t>
  </si>
  <si>
    <t>Total Ámbito</t>
  </si>
  <si>
    <t>Total Educación</t>
  </si>
  <si>
    <t>Otra Formación de personal docente y ciencias de la educación</t>
  </si>
  <si>
    <t>Total Artes y humanidades</t>
  </si>
  <si>
    <t>Técnicas audiovisuales y medios de comunicación</t>
  </si>
  <si>
    <t>Artes</t>
  </si>
  <si>
    <t>Lenguas</t>
  </si>
  <si>
    <t>Humanidades</t>
  </si>
  <si>
    <t>Total Ciencias sociales, periodismo y documentación</t>
  </si>
  <si>
    <t>Economía</t>
  </si>
  <si>
    <t>Psicología</t>
  </si>
  <si>
    <t>Periodismo e información</t>
  </si>
  <si>
    <t>Otras Ciencias sociales y del comportamiento</t>
  </si>
  <si>
    <t>Total Negocios, administración y derecho</t>
  </si>
  <si>
    <t>Administración y gestión de empresas</t>
  </si>
  <si>
    <t>Derecho</t>
  </si>
  <si>
    <t>Otra Educación comercial y empresarial</t>
  </si>
  <si>
    <t>Total Ciencias</t>
  </si>
  <si>
    <t>Ciencias de la vida</t>
  </si>
  <si>
    <t>Ciencias Físicas, químicas, geológicas</t>
  </si>
  <si>
    <t>Matemáticas y Estadística</t>
  </si>
  <si>
    <t>Total Informática</t>
  </si>
  <si>
    <t>Total Ingeniería, industria y construcción</t>
  </si>
  <si>
    <t>Ingenierías</t>
  </si>
  <si>
    <t>Arquitectura y construcción</t>
  </si>
  <si>
    <t>Total Agricultura, ganadería, silvicultura y veterinaria</t>
  </si>
  <si>
    <t>Agricultura, ganadería y pesca</t>
  </si>
  <si>
    <t>Veterinaria</t>
  </si>
  <si>
    <t>Total Salud y servicios sociales</t>
  </si>
  <si>
    <t>Medicina, enfermería y atención a enfermos</t>
  </si>
  <si>
    <t>Otras ciencias de la Salud</t>
  </si>
  <si>
    <t>Total Servicios</t>
  </si>
  <si>
    <t>Turismo y Hostelería</t>
  </si>
  <si>
    <t>13.5.1. Evolución de la Oferta, Demanda y Matrícula de nuevo ingreso en Universidades públicas presenciales según rama de enseñanza y Universidad. Grados.</t>
  </si>
  <si>
    <t>Oferta de Plazas</t>
  </si>
  <si>
    <t>Demanda</t>
  </si>
  <si>
    <t>Matrícula</t>
  </si>
  <si>
    <t>2015-2016</t>
  </si>
  <si>
    <t>Demanda: corresponde con los admitidos de nuevo ingreso por preinscripción.</t>
  </si>
  <si>
    <t>Matrícula: nuevo ingreso por preinscripción.</t>
  </si>
  <si>
    <t>Fuente: Ministerio de Universidades. Estadística de Universidades, Centros y Titulaciones</t>
  </si>
  <si>
    <t>13.5.2. Universidad de Murcia. Evolución de la Oferta, Demanda y Matrícula de nuevo ingreso en Grados según rama de enseñanza, facultad y titulación.</t>
  </si>
  <si>
    <t>Facultad de Derecho</t>
  </si>
  <si>
    <t>Grado en Derecho por la UMU</t>
  </si>
  <si>
    <t>Facultad de Ciencias del Trabajo</t>
  </si>
  <si>
    <t>Facultad de Comunicación y Documentación</t>
  </si>
  <si>
    <t>Grado en Comunicación Audiovisual por la UMU</t>
  </si>
  <si>
    <t>Grado en Información y Documentación por la UMU</t>
  </si>
  <si>
    <t>ISEN Formación Universitaria</t>
  </si>
  <si>
    <t>Grado en Educación Infantil por la UMU</t>
  </si>
  <si>
    <t>Grado en Educación Primaria por la UMU</t>
  </si>
  <si>
    <t>Grado en Seguridad por la UMU</t>
  </si>
  <si>
    <t>PCEO Grado en Educación infantil / Grado en Educación primaria</t>
  </si>
  <si>
    <t>Facultad de Trabajo Social</t>
  </si>
  <si>
    <t>Facultad de Educación</t>
  </si>
  <si>
    <t>Grado en Educación Social por la UMU</t>
  </si>
  <si>
    <t>Facultad de Turismo</t>
  </si>
  <si>
    <t>Grado en Relaciones Internacionales por la UMU</t>
  </si>
  <si>
    <t>Facultad de Economía y Empresa</t>
  </si>
  <si>
    <t>Grado en Administración y Dirección de Empresas por la UMU</t>
  </si>
  <si>
    <t>Grado en Marketing por la UMU</t>
  </si>
  <si>
    <t>Grado en Sociología por la UMU</t>
  </si>
  <si>
    <t>Facultad de Ciencias del Deporte</t>
  </si>
  <si>
    <t>Grado en Ciencias de la Actividad Física y del Deporte por la UMU</t>
  </si>
  <si>
    <t>Facultad de Química</t>
  </si>
  <si>
    <t>Grado en Ingeniería Química por la UMU</t>
  </si>
  <si>
    <t>Facultad de Informática</t>
  </si>
  <si>
    <t>Grado en Ingeniería Informática por la UMU</t>
  </si>
  <si>
    <t>Facultad de Letras</t>
  </si>
  <si>
    <t>Facultad de Filosofía</t>
  </si>
  <si>
    <t>Grado en Filosofía por la UMU</t>
  </si>
  <si>
    <t>Facultad de Bellas Artes</t>
  </si>
  <si>
    <t>Facultad de Medicina</t>
  </si>
  <si>
    <t>Grado en Farmacia por la UMU</t>
  </si>
  <si>
    <t>Facultad de Veterinaria</t>
  </si>
  <si>
    <t>Grado en Veterinaria por la UMU</t>
  </si>
  <si>
    <t>Facultad de Enfermería</t>
  </si>
  <si>
    <t>Facultad de Psicología</t>
  </si>
  <si>
    <t>Grado en Logopedia  por la UMU</t>
  </si>
  <si>
    <t>Escuela Universitaria de Enfermería</t>
  </si>
  <si>
    <t>Facultad de Óptica y Optometría</t>
  </si>
  <si>
    <t>Facultad de Ciencias Sociosanitarias</t>
  </si>
  <si>
    <t>Grado en Nutrición Humana y Dietética por la UMU</t>
  </si>
  <si>
    <t>Grado en Física por la UMU</t>
  </si>
  <si>
    <t>Facultad de Biología</t>
  </si>
  <si>
    <t>Grado en Biología por la UMU</t>
  </si>
  <si>
    <t>Grado en Biotecnología por la UMU</t>
  </si>
  <si>
    <t>Grado en Ciencias Ambientales por la UMU</t>
  </si>
  <si>
    <t>Facultad de Matemáticas</t>
  </si>
  <si>
    <t>13.5.3. Universidad Politécnica de Cartagena. Evolución de la Oferta, Demanda y Matrícula de nuevo ingreso en Grados según rama de enseñanza, facultad y titulación.</t>
  </si>
  <si>
    <t>Facultad de Ciencias de la Empresa</t>
  </si>
  <si>
    <t>Escuela Técnica Superior de Ingeniería de Caminos, Canales y Puertos y de Ingeniería de Minas</t>
  </si>
  <si>
    <t>Escuela Técnica Superior de Ingeniería Industrial</t>
  </si>
  <si>
    <t>Escuela Técnica Superior de Ingeniería Naval y Oceánica</t>
  </si>
  <si>
    <t>Escuela Técnica Superior de Ingeniería Agronómica</t>
  </si>
  <si>
    <t>Escuela Técnica Superior de Ingeniería de Telecomunicación</t>
  </si>
  <si>
    <t>Escuela Técnica Superior de Arquitectura y Edificación</t>
  </si>
  <si>
    <t>Grado en Fundamentos de la Arquitectura</t>
  </si>
  <si>
    <t>Centro Universitario de la Defensa</t>
  </si>
  <si>
    <t>13.5.4. Universidad de Murcia. Evolución de las notas mínimas de admisión en Grados según rama de enseñanza, facultad y titulación.</t>
  </si>
  <si>
    <t>2014-2015</t>
  </si>
  <si>
    <t xml:space="preserve">Grado en Derecho </t>
  </si>
  <si>
    <t xml:space="preserve">Grado en Filosofía </t>
  </si>
  <si>
    <t xml:space="preserve">Grado en Logopedia  </t>
  </si>
  <si>
    <t>El 15 de Noviembre de 2017, fue aprobado por Consejo de Gobierno de la Comunidad Autónoma de la Región de Murcia, la modificación de la denominación del centro 'Escuela Universitaria de Turismo de Murcia' adscrito a la Universidad de Murcia a Facultad de Turismo.</t>
  </si>
  <si>
    <t>13.5.5. Universidad Politécnica de Cartagena. Evolución de las notas mínimas de admisión en Grados según rama de enseñanza, facultad y titulación.</t>
  </si>
  <si>
    <t xml:space="preserve">Grado en Ingeniería Química Industrial </t>
  </si>
  <si>
    <t>13.6.1. Evolución del Personal Docente e Investigador (PDI) según Universidad, tipo de centro y sexo.</t>
  </si>
  <si>
    <t>Total Centros</t>
  </si>
  <si>
    <t>Centros propios</t>
  </si>
  <si>
    <t>Centros adscritos</t>
  </si>
  <si>
    <t>Fuente: Ministerio de Universidades. Estadística de Personal de las Universidades</t>
  </si>
  <si>
    <t>13.6.2. Número de PDI en centros propios de universidades públicas según categoría de personal, Universidad y sexo.</t>
  </si>
  <si>
    <t>PDI</t>
  </si>
  <si>
    <t>Funcionarios</t>
  </si>
  <si>
    <t>Catedrático de Universidad (CU)</t>
  </si>
  <si>
    <t>Titular de Universidad (TU)</t>
  </si>
  <si>
    <t>Catedrático de Escuela Universitaria (CEU)</t>
  </si>
  <si>
    <t>Titular de Escuela Universitaria (TEU)</t>
  </si>
  <si>
    <t>Otros funcionarios</t>
  </si>
  <si>
    <t>Contratados</t>
  </si>
  <si>
    <t>Ayudante</t>
  </si>
  <si>
    <t>Ayudante Doctor</t>
  </si>
  <si>
    <t>Contratado Doctor</t>
  </si>
  <si>
    <t>Colaborador</t>
  </si>
  <si>
    <t>Asociado</t>
  </si>
  <si>
    <t>Asociado de C.C. de Salud</t>
  </si>
  <si>
    <t>Sustituto</t>
  </si>
  <si>
    <t>Visitante</t>
  </si>
  <si>
    <t>Lector</t>
  </si>
  <si>
    <t>Otros contratados</t>
  </si>
  <si>
    <t>Eméritos</t>
  </si>
  <si>
    <t>Las celdas en blanco corresponden a datos omitidos para preservar el secreto estadístico.</t>
  </si>
  <si>
    <t>13.6.3. Número de PDI en centros propios de universidades públicas según Universidad, categoría de personal y rama de enseñanza.</t>
  </si>
  <si>
    <t>13.6.4. Número de PDI en universidades privadas según categoría de personal, Universidad y sexo.</t>
  </si>
  <si>
    <t>Personal de Facultades y Escuelas Superiores (F y E.S)</t>
  </si>
  <si>
    <t>F. y E.S: Nivel I. Profesor Director, Ordinario y Catedrático</t>
  </si>
  <si>
    <t>F. y E.S: Nivel II. Profesor Agregado y Titular</t>
  </si>
  <si>
    <t>F. y E.S: Nivel III. Profesor Adjunto, Contratado Doctor y Ayudante Doctor</t>
  </si>
  <si>
    <t>F. y E.S: Nivel IV. Profesor Asociado</t>
  </si>
  <si>
    <t>F. y E.S: Nivel V y VI. Profesor Ayudante, Auxiliar o Colaborador</t>
  </si>
  <si>
    <t>Personal de Escuelas Universitarias y Otras Enseñanzas (E.U. y Otras)</t>
  </si>
  <si>
    <t>E.U. y Otras: Nivel I. Profesor Agregado y Titular</t>
  </si>
  <si>
    <t>E.U. y Otras: Nivel II. Profesor Adjunto y Contratado Doctor</t>
  </si>
  <si>
    <t>E.U. y Otras: Nivel III y IV. Profesor Asociado, Ayudante, Auxiliar y Colaborador</t>
  </si>
  <si>
    <t>13.7.1. Evolución de la estructura de gastos e ingresos según tipo de indicador.</t>
  </si>
  <si>
    <t>Miles de euros</t>
  </si>
  <si>
    <t>ESPAÑA</t>
  </si>
  <si>
    <t>Enseñanza no universitaria</t>
  </si>
  <si>
    <t>Curso    1999-2000</t>
  </si>
  <si>
    <t>Curso    2004-2005</t>
  </si>
  <si>
    <t>Curso    2009-2010</t>
  </si>
  <si>
    <t>Curso    2014-2015</t>
  </si>
  <si>
    <t>Curso   2020-2021</t>
  </si>
  <si>
    <t>Curso     2020-2021</t>
  </si>
  <si>
    <t>1. TOTAL GASTOS CORRIENTES (2+3+4)</t>
  </si>
  <si>
    <t>2. Gastos de personal</t>
  </si>
  <si>
    <t>3. Gastos en bienes y servicios</t>
  </si>
  <si>
    <t>4. Gasto en impuestos</t>
  </si>
  <si>
    <t>5. TOTAL INGRESOS CORRIENTES (6+7+8+9)</t>
  </si>
  <si>
    <t>6. Ingresos por cuotas</t>
  </si>
  <si>
    <t>6.1. Ingresos por cuotas educativas</t>
  </si>
  <si>
    <t>6.2. Ingresos por servicios complementarios</t>
  </si>
  <si>
    <t>7. Ingresos por trasferencias corrientes privadas</t>
  </si>
  <si>
    <t>8. Otros ingresos corrientes privados</t>
  </si>
  <si>
    <t>9. Ingresos por subvenciones corrientes públicas</t>
  </si>
  <si>
    <t>10. RESULTADO DE EXPLOTACIÓN (5-1)</t>
  </si>
  <si>
    <t>11. Costes estimados</t>
  </si>
  <si>
    <t>12. RESULTADOS DE EXPLOTACIÓN SIN COSTES ESTIMADOS (10-11)</t>
  </si>
  <si>
    <t>13. Gastos de capital</t>
  </si>
  <si>
    <t>14. Ingresos de capital</t>
  </si>
  <si>
    <t>15. TOTAL GASTOS (1+13)</t>
  </si>
  <si>
    <t>16. TOTAL INGRESOS (5+14)</t>
  </si>
  <si>
    <t>El Gasto en bienes y servicios incluye las amortizaciones de inmovilizado.</t>
  </si>
  <si>
    <t>Los ingresos por subvenciones corrientes públicas incluyen los conciertos educativos.</t>
  </si>
  <si>
    <t>Los costes estimados se refieren al salario estimado del personal no remunerado.</t>
  </si>
  <si>
    <t>Fuente: INE. Encuesta de Financiación y Gastos de la Enseñanza Privada</t>
  </si>
  <si>
    <t>13.7.2. Gastos corrientes anuales según tipo de gasto.</t>
  </si>
  <si>
    <t>Curso 2014-2015</t>
  </si>
  <si>
    <t>Curso 2020-2021</t>
  </si>
  <si>
    <t>Total Gastos Corrientes (G1+G2+G3)</t>
  </si>
  <si>
    <t>G1. Gastos de Personal</t>
  </si>
  <si>
    <t>Gasto Profesorado Total</t>
  </si>
  <si>
    <t>Educación Infantil 1er ciclo</t>
  </si>
  <si>
    <t>Educación Infantil 2do ciclo</t>
  </si>
  <si>
    <t>Educación Secundaria Obligatoria</t>
  </si>
  <si>
    <t>FP. Básica y similares</t>
  </si>
  <si>
    <t>Enseñanza Profesional de Grado Medio</t>
  </si>
  <si>
    <t>Enseñanza Profesional de Grado Superior</t>
  </si>
  <si>
    <t>Otras tareas (dirección, act. Extraescolares, ...)</t>
  </si>
  <si>
    <t>Otro Personal Tareas no Docentes</t>
  </si>
  <si>
    <t>Servicios complementarios</t>
  </si>
  <si>
    <t>Otro personal del centro (dirección no docentes, admon, ...)</t>
  </si>
  <si>
    <t>Indemnizaciones</t>
  </si>
  <si>
    <t>Otros gastos de personal</t>
  </si>
  <si>
    <t>G2. Gastos Corrientes en Bienes y Servicios</t>
  </si>
  <si>
    <t>Actividades Educativas</t>
  </si>
  <si>
    <t>Actividades Docentes(reglada y extraescolar)</t>
  </si>
  <si>
    <t>Actividades docentes (enseñanza reglada)</t>
  </si>
  <si>
    <t>Actividades extraescolares</t>
  </si>
  <si>
    <t>Actividades complementarias</t>
  </si>
  <si>
    <t>Transporte</t>
  </si>
  <si>
    <t>Comedor</t>
  </si>
  <si>
    <t>Residencia</t>
  </si>
  <si>
    <t>Cuidado Infantil</t>
  </si>
  <si>
    <t>Otros servicios complementarios</t>
  </si>
  <si>
    <t>Otros servicios prestados por el centro</t>
  </si>
  <si>
    <t>Gastos Generales</t>
  </si>
  <si>
    <t>Gastos de los inmuebles</t>
  </si>
  <si>
    <t>Gastos de administración</t>
  </si>
  <si>
    <t>Otros servicios</t>
  </si>
  <si>
    <t>Dotación amortizaciones de inmovilizado</t>
  </si>
  <si>
    <t>G3. Impuestos</t>
  </si>
  <si>
    <t>Educación Primaria incluye las Enseñanzas iniciales para adultos, la Ed. especial básica y las Enseñanzas elementales de música y danza.</t>
  </si>
  <si>
    <t>Educación Secundaria Obligatoria incluye la Ed. especial equivalente (transición a la vida adulta) y la preparación de pruebas libres de graduado de E.S.O.</t>
  </si>
  <si>
    <t>Formación profesional básica y similares incluye el Régimen especial de grado medio de música y danza y los antiguos Programas de cualificación profesional Inicial.</t>
  </si>
  <si>
    <t>Enseñanza Profesional de Grado Superior incluye las Enseñanzas de grado superior de música y danza, de Arte dramático, de Diseño, Cerámica y de Conservación y Restauración de bienes culturales.</t>
  </si>
  <si>
    <t>13.7.3. Ingresos corrientes anuales (financiación) de los centros según su origen.</t>
  </si>
  <si>
    <t>Total Ingresos Corrientes (I1+I2+I3+I4)</t>
  </si>
  <si>
    <t>I1. Ingresos por cuotas de los alumnos</t>
  </si>
  <si>
    <t>Cuotas Actividades Docentes (enseñanza reglada)</t>
  </si>
  <si>
    <t>Cuotas de Actividades Extraescolares</t>
  </si>
  <si>
    <t>Cuotas de Actividades Complementarias</t>
  </si>
  <si>
    <t>Cuotas Servicios Complementarios</t>
  </si>
  <si>
    <t>I2. Transferencias corrientes privadas</t>
  </si>
  <si>
    <t>I3. Otros Ingresos corrientes privados</t>
  </si>
  <si>
    <t>I4. Subvenciones Corrientes (públicas)</t>
  </si>
  <si>
    <t>Subvenciones públicas Ed. Infantil</t>
  </si>
  <si>
    <t>Subvenciones públicas Ed. Infantil 1er ciclo</t>
  </si>
  <si>
    <t>Subvenciones públicas Ed. Infantil 2do ciclo</t>
  </si>
  <si>
    <t>Subvenciones públicas Ed. Primaria</t>
  </si>
  <si>
    <t>Subvenciones públicas E.S.O</t>
  </si>
  <si>
    <t>Subvenciones públicas Bachillerato</t>
  </si>
  <si>
    <t>Subvenciones públicas FP. Básica y similares</t>
  </si>
  <si>
    <t>Subvenciones públicas E. Profesionales Gr. Medio</t>
  </si>
  <si>
    <t>Subvenciones públicas E. Profesionales Gr. Superior</t>
  </si>
  <si>
    <t>Ingresos de los alumnos incluye cuotas de alumnos por Ens. Reglada, horas complementarias y otros ingresos procedentes de los alumnos.</t>
  </si>
  <si>
    <t>13.7.4. Resultados corrientes por alumno según nivel educativo.</t>
  </si>
  <si>
    <t>Euros</t>
  </si>
  <si>
    <t>Ingresos Corrientes</t>
  </si>
  <si>
    <t>Gastos Corrientes</t>
  </si>
  <si>
    <t>Resultado de explotación</t>
  </si>
  <si>
    <t>TOTAL ENSEÑANZA NO UNIVERSITARIA</t>
  </si>
  <si>
    <t>F.P. Básica y similares</t>
  </si>
  <si>
    <t>Enseñanza Profesional de Grado Superior incluye las Enseñanzas de grado superior de música y danza, de Arte dramático, de Diseño, Cerámica y de Conservación y Restauración de bienes culturales</t>
  </si>
  <si>
    <t>13.7.5. Evolución de los resultados corrientes por usuario de los servicios complementarios según tipo de indicador.</t>
  </si>
  <si>
    <t>1999-2000</t>
  </si>
  <si>
    <t>SC Transporte</t>
  </si>
  <si>
    <t>SC Comedor</t>
  </si>
  <si>
    <t>SC Residencia</t>
  </si>
  <si>
    <t>2004-2005</t>
  </si>
  <si>
    <t>2009-2010</t>
  </si>
  <si>
    <t>SC Cuidado infantil</t>
  </si>
  <si>
    <t>La ausencia de dato obedece al secreto estadístico o a la falta de información sobre el valor.</t>
  </si>
  <si>
    <t>13.7.6. Número de centros y alumnos según según nivel educativo.</t>
  </si>
  <si>
    <t>13.7.7. Evolución del número de centros según características del centro.</t>
  </si>
  <si>
    <t>Por tipo de centro</t>
  </si>
  <si>
    <t>Educación Infantil 1er</t>
  </si>
  <si>
    <t>Educación Infantil 1er y 2do ciclo</t>
  </si>
  <si>
    <t>Enseñanzas elementales de Musica y Danza</t>
  </si>
  <si>
    <t>Enseñanza Primaria y/o E.S.O.</t>
  </si>
  <si>
    <t>Enseñanzas profesionales</t>
  </si>
  <si>
    <t>Centro de Educación Especial</t>
  </si>
  <si>
    <t>Por tamaño de centro</t>
  </si>
  <si>
    <t>Hasta 100 alumnos</t>
  </si>
  <si>
    <t>De 101 a 500 alumnos</t>
  </si>
  <si>
    <t>De 501 a 1000 alumnos</t>
  </si>
  <si>
    <t>Más de 1000 alumnos</t>
  </si>
  <si>
    <t>Por dependencia/titularidad del centro</t>
  </si>
  <si>
    <t>Religiosos concertados</t>
  </si>
  <si>
    <t>Religiosos no concertados</t>
  </si>
  <si>
    <t>Laicos concertados</t>
  </si>
  <si>
    <t>Laicos no concertados</t>
  </si>
  <si>
    <t>Por naturaleza jurídica</t>
  </si>
  <si>
    <t>Sociedad mercantil</t>
  </si>
  <si>
    <t>Persona física</t>
  </si>
  <si>
    <t>Cooperativa</t>
  </si>
  <si>
    <t>Instituciones sin fines de lucro</t>
  </si>
  <si>
    <t>Se considera que un centro es concertado si tiene al menos una unidad escolar (o aula) concertada.</t>
  </si>
  <si>
    <t>13.7.8. Evolución del número de centros que ofertan servicios complementarios según tipo de indicador.</t>
  </si>
  <si>
    <t>Curso 
2004-2005</t>
  </si>
  <si>
    <t>Curso 
2009-2010</t>
  </si>
  <si>
    <t>Curso 
2014-2015</t>
  </si>
  <si>
    <t>Curso 
2020-2021</t>
  </si>
  <si>
    <t>TOTAL CENTROS</t>
  </si>
  <si>
    <t>Centros con SC Transporte</t>
  </si>
  <si>
    <t>Centros con SC Comedor</t>
  </si>
  <si>
    <t>Centros con SC Residencia</t>
  </si>
  <si>
    <t>Centros con SC Cuidado Infantil</t>
  </si>
  <si>
    <t>13.7.9. Personal remunerado y no remunerado según tipo de tarea/nivel educativo y sexo.</t>
  </si>
  <si>
    <t>Ambos sexos</t>
  </si>
  <si>
    <t>Total personal enseñanza no universitaria</t>
  </si>
  <si>
    <t>Profesorado</t>
  </si>
  <si>
    <t>Otras tareas (dirección, act. extraescolares...)</t>
  </si>
  <si>
    <t>Personal de Servicios Complementarios</t>
  </si>
  <si>
    <t>Otro Personal</t>
  </si>
  <si>
    <t>Una persona que realiza varias tareas o imparta enseñanzas regladas en varios niveles educativos se contabiliza en cada una de ellas.</t>
  </si>
  <si>
    <t>13.8.1. Evolución de la estructura de gastos e ingresos según tipo de indicador.</t>
  </si>
  <si>
    <t>Enseñanza universitaria</t>
  </si>
  <si>
    <t>13.8.2. Gastos corrientes anuales según tipo de gasto.</t>
  </si>
  <si>
    <t>Total Gasto Profesorado</t>
  </si>
  <si>
    <t>Grado</t>
  </si>
  <si>
    <t>Máster Oficial y Doctorado</t>
  </si>
  <si>
    <t>Estudios propios no oficiales</t>
  </si>
  <si>
    <t>Otras tareas(dirección, extensión universitaria)</t>
  </si>
  <si>
    <t>Gasto Personal no Docente</t>
  </si>
  <si>
    <t>Actividades docentes</t>
  </si>
  <si>
    <t>Remuneración personal docente autónomo</t>
  </si>
  <si>
    <t>Actividades de extensión</t>
  </si>
  <si>
    <t>Gastos en inmuebles (arrendamiento, reparación,limpieza, suministros,..)</t>
  </si>
  <si>
    <t>Gastos en administración</t>
  </si>
  <si>
    <t>Otros gastos corrientes/Gastos en servicios exteriores</t>
  </si>
  <si>
    <t>Dotación de amortizaciones</t>
  </si>
  <si>
    <t>13.8.3. Ingresos corrientes anuales (financiación) de los centros según su origen.</t>
  </si>
  <si>
    <t>Cuotas de actividades de extensión universitaria</t>
  </si>
  <si>
    <t>Cuotas de actividades complementarias</t>
  </si>
  <si>
    <t>Cuotas de servicios complementarios</t>
  </si>
  <si>
    <t>13.8.4. Resultados corrientes por alumno según nivel educativo.</t>
  </si>
  <si>
    <t>TOTAL ENSEÑANZA UNIVERSITARIA</t>
  </si>
  <si>
    <t>Estudios de Grado</t>
  </si>
  <si>
    <t>Estudios de Máster Oficial y Doctorado</t>
  </si>
  <si>
    <t>Estudios Propios No oficiales</t>
  </si>
  <si>
    <t>13.8.5. Número de centros y alumnos según según nivel educativo.</t>
  </si>
  <si>
    <t>La ausencia de dato obedece al secreto estadístico.</t>
  </si>
  <si>
    <t>Cada centro adscrito privado a una universidad pública se contabiliza independientemente. Sin embargo, las distintas facultades o centros pertenecientes a una misma universidad privada, al llevar una contabilidad común, se consideran como un único centro.</t>
  </si>
  <si>
    <t>13.8.6. Personal remunerado y no remunerado según tipo de tarea/nivel educativo y sexo.</t>
  </si>
  <si>
    <t>TOTAL PERSONAL DEL CENTRO</t>
  </si>
  <si>
    <t>Total Profesorado</t>
  </si>
  <si>
    <t>Enseñanzas de Grado</t>
  </si>
  <si>
    <t>Máster Oficiales</t>
  </si>
  <si>
    <t>Doctorado</t>
  </si>
  <si>
    <t>Otras tareas</t>
  </si>
  <si>
    <t>Personal Docente Autónomo</t>
  </si>
  <si>
    <t>Una persona que realiza varias tareas o imparta enseñanzas regladas en varios niveles educativos se contabiliza en cada una de éstos.</t>
  </si>
  <si>
    <t>13.9.1. Evolución del gasto público total en educación según tipo de Administración.</t>
  </si>
  <si>
    <t>ME y Consejerías/ Deptos. de Educación y universidades</t>
  </si>
  <si>
    <t>Otros Ministerios/ Otras Consejerías/ Deptos.</t>
  </si>
  <si>
    <t>- Financiación privada incluida en educ. universitaria</t>
  </si>
  <si>
    <t>Corporaciones Locales y Ciudades Autónomas</t>
  </si>
  <si>
    <t>- Transferencias de las AA. Educativas a las Corporaciones Locales</t>
  </si>
  <si>
    <t>Cotizaciones sociales imputadas</t>
  </si>
  <si>
    <t>La estimación de las cotizaciones sociales imputadas que se incluye en el Gasto público en educación, proporcionada por el Instituto Nacional de Estadística (INE), está calculada según la nueva metodología aplicada en la Contabilidad Nacional de España en la base 2010 que sigue el Sistema Europeo de Cuentas Nacionales y Regionales 2010 (SEC- 2010). También se han utilizado los datos del P.I.B. actualizados por el INE con la metodología SEC 2010.</t>
  </si>
  <si>
    <t>Fuente: Ministerio de Educación y Formación Profesional.  Estadística del Gasto Público en Educación</t>
  </si>
  <si>
    <t>G-13.7. Gráfico de la distribución del gasto público total en educación según tipo de Administración.</t>
  </si>
  <si>
    <t>Gasto correspondiente a Ministerios y Consejerías (Educación y otros). Están excluídas las partidas de ajuste y los correspondientes a Corporaciones Locales.</t>
  </si>
  <si>
    <t>13.9.2. Evolución del gasto público en educación según tipo de Administración y nivel de enseñanza.</t>
  </si>
  <si>
    <t>EDUCACIÓN UNIVERSITARIA</t>
  </si>
  <si>
    <t>Consejería</t>
  </si>
  <si>
    <t>Presupuestos de Universidades públicas</t>
  </si>
  <si>
    <t>EDUCACIÓN NO UNIVERSITARIA</t>
  </si>
  <si>
    <t>E. Infantil y E. Primaria</t>
  </si>
  <si>
    <t>E. Secundaria y F. Profesional</t>
  </si>
  <si>
    <t>EE. de Reg. Especial</t>
  </si>
  <si>
    <t>Educación en el Exterior</t>
  </si>
  <si>
    <t>Servicios Complementarios</t>
  </si>
  <si>
    <t>Educación Compensatoria</t>
  </si>
  <si>
    <t>Actividades extraescolares y anexas</t>
  </si>
  <si>
    <t>Formación y perfeccionamiento del profesorado</t>
  </si>
  <si>
    <t>Investigación educativa</t>
  </si>
  <si>
    <t>Administración General</t>
  </si>
  <si>
    <t>FORMACIÓN OCUPACIONAL</t>
  </si>
  <si>
    <t>BECAS Y AYUDAS</t>
  </si>
  <si>
    <t>Educación Infantil 1º ciclo</t>
  </si>
  <si>
    <t>Educación Infantil 2º ciclo/ Primaria</t>
  </si>
  <si>
    <t>Otras enseñanzas superiores</t>
  </si>
  <si>
    <t>ME y Consejerías/Dptos. de Educación y universidades, incorporan:</t>
  </si>
  <si>
    <t>Año 2018 Murcia: El total de Educación Universitaria incorpora 9.546 mil de becas por exención de precios académicos y 41.254 mil de financiación de origen privado de las Universidades. España: El total de Educación Universitaria incorpora 369.731 mil de becas por exención de precios académicos y 1.665.029 mil de financiación de origen privado de las Universidades.</t>
  </si>
  <si>
    <t>Año 2019 Murcia: El total de Educación Universitaria incorpora 9.571 mil de becas por exención de precios académicos y 42.832 mil de financiación de origen privado de las Universidades. España: El total de Educación Universitaria incorpora 367.356 mil de becas por exención de precios académicos y 1.677.029,9 mil de financiación de origen privado de las Universidades.</t>
  </si>
  <si>
    <t>Año 2020 Murcia: El total de Educación Universitaria incorpora 9.569 mil de becas por exención de precios académicos y 38.473 mil de financiación de origen privado de las Universidades. España: El total de Educación Universitaria incorpora 341.815 mil de becas por exención de precios académicos y 1.766.628,5 mil de financiación de origen privado de las Universidades.</t>
  </si>
  <si>
    <t>13.9.3. Gasto público en educación según tipo de Administración, nivel de enseñanza y capítulos de gasto.</t>
  </si>
  <si>
    <t>1. Gastos de personal</t>
  </si>
  <si>
    <t>2. Gastos de bienes y servicios</t>
  </si>
  <si>
    <t>3. Gastos financieros</t>
  </si>
  <si>
    <t>6. Inversiones reales</t>
  </si>
  <si>
    <t>8 y 9. Activos y Pasivos financieros</t>
  </si>
  <si>
    <t>Comedor y Residencia</t>
  </si>
  <si>
    <t>ME y Consejerías/Dptos. de Educación y universidades, incorporan: El total de Educación Universitaria incorpora 9.569 mil de becas por exención de precios académicos y 38.473 mil de financiación de origen privado de las Universidades</t>
  </si>
  <si>
    <t>13.9.4. Evolución de los indicadores del gasto público en educación de las Administraciones según nivel de enseñanza (universitaria / no universitaria).</t>
  </si>
  <si>
    <t>% en relación al PIB (SEC-2010)</t>
  </si>
  <si>
    <t>% en relación al Gasto Público Total (SEC-2010)</t>
  </si>
  <si>
    <t>Gasto público incluye capítulos financieros.</t>
  </si>
  <si>
    <t>La serie del PIB se actualiza a partir de 1995 con las últimas estimaciones realizadas por el INE de acuerdo al SEC-10, utilizando sus valores base 1995 para los restantes años.</t>
  </si>
  <si>
    <t>Gasto Público Total, los cálculos se han realizado con los de la base 2010 para el año 2000 y posteriores, y los de la base 1995 para los años anteriores.</t>
  </si>
  <si>
    <t>13.9.5. Evolución de las transferencias de las Administraciones Educativas a centros educativos de titularidad privada según niveles educativos.</t>
  </si>
  <si>
    <t>Infantil/Primaria</t>
  </si>
  <si>
    <t>Infantil</t>
  </si>
  <si>
    <t>Primaria</t>
  </si>
  <si>
    <t>Secundaria y F.P.</t>
  </si>
  <si>
    <t>Ciclos Form. Grado Medio/Sup. y P.C.P.I.</t>
  </si>
  <si>
    <t>Ciclos Formativos G. Medio/G. Superior</t>
  </si>
  <si>
    <t>Ciclos Formativos G. Medio</t>
  </si>
  <si>
    <t>Ciclos Formativos G. Superior</t>
  </si>
  <si>
    <t>Programas Cualificación Prof. Inicial</t>
  </si>
  <si>
    <t>Otras enseñanzas no universitarias</t>
  </si>
  <si>
    <t>Educación Universitaria</t>
  </si>
  <si>
    <t>UMU</t>
  </si>
  <si>
    <t>UPCT</t>
  </si>
  <si>
    <t>UCAM</t>
  </si>
  <si>
    <t>UMU: Universidad de Murcia.</t>
  </si>
  <si>
    <t>UCAM: Universidad Católica San Antonio</t>
  </si>
  <si>
    <t>UPCT: Universidad Politécnica de Cartagena</t>
  </si>
  <si>
    <t>Universidad de Murcia</t>
  </si>
  <si>
    <t>Grado en Ciencias Políticas, Gobierno y Admon. Pública</t>
  </si>
  <si>
    <t>4. Transferencias corrientes</t>
  </si>
  <si>
    <t>7. Transferencias de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</si>
</sst>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1">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u/>
      <sz val="11"/>
      <color theme="10"/>
      <name val="Calibri"/>
      <family val="2"/>
    </font>
    <font>
      <sz val="9"/>
      <color theme="4" tint="-0.24994659260841701"/>
      <name val="Arial"/>
      <family val="2"/>
    </font>
    <font>
      <b/>
      <sz val="11"/>
      <name val="Calibri"/>
      <family val="2"/>
      <scheme val="minor"/>
    </font>
    <font>
      <sz val="9"/>
      <name val="Arial"/>
      <family val="2"/>
    </font>
    <font>
      <b/>
      <sz val="9"/>
      <name val="Arial"/>
      <family val="2"/>
    </font>
    <font>
      <b/>
      <i/>
      <sz val="11"/>
      <name val="Calibri"/>
      <family val="2"/>
    </font>
    <font>
      <sz val="11"/>
      <name val="Calibri"/>
      <family val="2"/>
      <scheme val="minor"/>
    </font>
    <font>
      <i/>
      <sz val="10"/>
      <name val="Calibri"/>
      <family val="2"/>
    </font>
    <font>
      <b/>
      <i/>
      <sz val="10"/>
      <color rgb="FFFF0000"/>
      <name val="Calibri"/>
      <family val="2"/>
      <scheme val="minor"/>
    </font>
    <font>
      <b/>
      <i/>
      <sz val="10"/>
      <color theme="1"/>
      <name val="Calibri"/>
      <family val="2"/>
      <scheme val="minor"/>
    </font>
    <font>
      <sz val="8"/>
      <name val="Verdana"/>
      <family val="2"/>
    </font>
    <font>
      <sz val="11"/>
      <name val="Calibri"/>
      <family val="2"/>
    </font>
    <font>
      <b/>
      <sz val="11"/>
      <name val="Calibri"/>
      <family val="2"/>
    </font>
    <font>
      <b/>
      <sz val="10.5"/>
      <color theme="1"/>
      <name val="Calibri"/>
      <family val="2"/>
      <scheme val="minor"/>
    </font>
    <font>
      <i/>
      <sz val="10"/>
      <name val="Calibri"/>
      <family val="2"/>
      <scheme val="minor"/>
    </font>
    <font>
      <i/>
      <sz val="10"/>
      <color theme="1"/>
      <name val="Calibri"/>
      <family val="2"/>
      <scheme val="minor"/>
    </font>
    <font>
      <b/>
      <sz val="11"/>
      <color rgb="FF0000FF"/>
      <name val="Calibri"/>
      <family val="2"/>
      <scheme val="minor"/>
    </font>
    <font>
      <sz val="11"/>
      <color theme="1"/>
      <name val="Calibri"/>
      <family val="2"/>
    </font>
    <font>
      <b/>
      <sz val="11"/>
      <color rgb="FFFF0000"/>
      <name val="Calibri"/>
      <family val="2"/>
      <scheme val="minor"/>
    </font>
    <font>
      <sz val="10.5"/>
      <color theme="1"/>
      <name val="Calibri"/>
      <family val="2"/>
      <scheme val="minor"/>
    </font>
    <font>
      <i/>
      <sz val="8"/>
      <color rgb="FF666666"/>
      <name val="Arial"/>
      <family val="2"/>
    </font>
    <font>
      <sz val="7.7"/>
      <color theme="1"/>
      <name val="Verdana"/>
      <family val="2"/>
    </font>
    <font>
      <b/>
      <i/>
      <sz val="10"/>
      <name val="Calibri"/>
      <family val="2"/>
      <scheme val="minor"/>
    </font>
    <font>
      <b/>
      <sz val="10"/>
      <color theme="1"/>
      <name val="Calibri"/>
      <family val="2"/>
      <scheme val="minor"/>
    </font>
    <font>
      <sz val="10"/>
      <color theme="1"/>
      <name val="Calibri"/>
      <family val="2"/>
      <scheme val="minor"/>
    </font>
    <font>
      <strike/>
      <sz val="11"/>
      <color theme="1"/>
      <name val="Calibri"/>
      <family val="2"/>
      <scheme val="minor"/>
    </font>
    <font>
      <i/>
      <sz val="11"/>
      <color theme="1"/>
      <name val="Calibri"/>
      <family val="2"/>
      <scheme val="minor"/>
    </font>
    <font>
      <b/>
      <sz val="12"/>
      <color rgb="FF565959"/>
      <name val="Arial"/>
      <family val="2"/>
    </font>
    <font>
      <i/>
      <sz val="10"/>
      <color theme="1"/>
      <name val="Calibri"/>
      <family val="2"/>
    </font>
    <font>
      <i/>
      <sz val="10"/>
      <color rgb="FF000000"/>
      <name val="Calibri"/>
      <family val="2"/>
    </font>
    <font>
      <i/>
      <strike/>
      <sz val="10"/>
      <color theme="1"/>
      <name val="Calibri"/>
      <family val="2"/>
      <scheme val="minor"/>
    </font>
    <font>
      <i/>
      <sz val="8.8000000000000007"/>
      <color rgb="FF666666"/>
      <name val="Arial"/>
      <family val="2"/>
    </font>
    <font>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s>
  <borders count="15">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7558519241921"/>
      </bottom>
      <diagonal/>
    </border>
    <border>
      <left/>
      <right/>
      <top style="thin">
        <color theme="4" tint="0.39991454817346722"/>
      </top>
      <bottom style="thin">
        <color theme="4" tint="0.39991454817346722"/>
      </bottom>
      <diagonal/>
    </border>
    <border>
      <left/>
      <right/>
      <top style="thin">
        <color theme="4" tint="0.39991454817346722"/>
      </top>
      <bottom style="thin">
        <color theme="4" tint="0.39988402966399123"/>
      </bottom>
      <diagonal/>
    </border>
    <border>
      <left/>
      <right/>
      <top/>
      <bottom style="thin">
        <color theme="4" tint="0.39994506668294322"/>
      </bottom>
      <diagonal/>
    </border>
    <border>
      <left/>
      <right/>
      <top style="thin">
        <color theme="4" tint="0.39994506668294322"/>
      </top>
      <bottom/>
      <diagonal/>
    </border>
    <border>
      <left/>
      <right/>
      <top style="thin">
        <color theme="4" tint="0.39994506668294322"/>
      </top>
      <bottom style="thin">
        <color theme="4" tint="0.39991454817346722"/>
      </bottom>
      <diagonal/>
    </border>
    <border>
      <left/>
      <right/>
      <top/>
      <bottom style="thin">
        <color theme="4" tint="0.39988402966399123"/>
      </bottom>
      <diagonal/>
    </border>
    <border>
      <left/>
      <right/>
      <top/>
      <bottom style="thin">
        <color theme="4" tint="0.39991454817346722"/>
      </bottom>
      <diagonal/>
    </border>
    <border>
      <left/>
      <right/>
      <top style="thin">
        <color theme="4" tint="0.39994506668294322"/>
      </top>
      <bottom style="thin">
        <color theme="4" tint="0.39994506668294322"/>
      </bottom>
      <diagonal/>
    </border>
    <border>
      <left/>
      <right/>
      <top style="thin">
        <color theme="4" tint="0.39997558519241921"/>
      </top>
      <bottom style="thin">
        <color theme="4" tint="0.39994506668294322"/>
      </bottom>
      <diagonal/>
    </border>
    <border>
      <left/>
      <right/>
      <top style="thin">
        <color theme="4" tint="0.39997558519241921"/>
      </top>
      <bottom/>
      <diagonal/>
    </border>
    <border>
      <left/>
      <right/>
      <top/>
      <bottom style="thin">
        <color theme="4" tint="0.59996337778862885"/>
      </bottom>
      <diagonal/>
    </border>
    <border>
      <left/>
      <right/>
      <top style="thin">
        <color theme="4" tint="0.39991454817346722"/>
      </top>
      <bottom style="thin">
        <color theme="4" tint="0.39994506668294322"/>
      </bottom>
      <diagonal/>
    </border>
  </borders>
  <cellStyleXfs count="4">
    <xf numFmtId="0" fontId="0" fillId="0" borderId="0"/>
    <xf numFmtId="0" fontId="8" fillId="0" borderId="0" applyNumberFormat="0" applyFill="0" applyBorder="0" applyAlignment="0" applyProtection="0">
      <alignment vertical="top"/>
      <protection locked="0"/>
    </xf>
    <xf numFmtId="0" fontId="40" fillId="0" borderId="0"/>
    <xf numFmtId="0" fontId="40" fillId="0" borderId="0"/>
  </cellStyleXfs>
  <cellXfs count="404">
    <xf numFmtId="0" fontId="0" fillId="0" borderId="0" xfId="0"/>
    <xf numFmtId="49" fontId="3" fillId="0" borderId="0" xfId="0" applyNumberFormat="1" applyFont="1" applyAlignment="1">
      <alignment vertical="top" wrapText="1"/>
    </xf>
    <xf numFmtId="0" fontId="4" fillId="0" borderId="0" xfId="0" applyFont="1" applyAlignment="1">
      <alignment wrapText="1"/>
    </xf>
    <xf numFmtId="0" fontId="5" fillId="0" borderId="0" xfId="0" applyFont="1"/>
    <xf numFmtId="0" fontId="6" fillId="0" borderId="0" xfId="0" applyFont="1"/>
    <xf numFmtId="0" fontId="7" fillId="0" borderId="0" xfId="0" applyFont="1" applyAlignment="1">
      <alignment horizontal="left" vertical="center"/>
    </xf>
    <xf numFmtId="0" fontId="7" fillId="0" borderId="0" xfId="0" applyFont="1" applyAlignment="1">
      <alignment horizontal="left"/>
    </xf>
    <xf numFmtId="0" fontId="5" fillId="0" borderId="0" xfId="0" applyFont="1" applyAlignment="1">
      <alignment horizontal="left" vertical="center"/>
    </xf>
    <xf numFmtId="0" fontId="9" fillId="0" borderId="0" xfId="1" applyFont="1" applyAlignment="1" applyProtection="1">
      <alignment horizontal="left"/>
    </xf>
    <xf numFmtId="0" fontId="5" fillId="0" borderId="0" xfId="0" applyFont="1" applyFill="1" applyAlignment="1">
      <alignment horizontal="left" vertical="center"/>
    </xf>
    <xf numFmtId="0" fontId="9" fillId="0" borderId="0" xfId="1" applyFont="1" applyFill="1" applyAlignment="1" applyProtection="1">
      <alignment horizontal="left"/>
    </xf>
    <xf numFmtId="0" fontId="0" fillId="0" borderId="0" xfId="0" applyFill="1"/>
    <xf numFmtId="0" fontId="10" fillId="0" borderId="0" xfId="0" applyFont="1" applyAlignment="1">
      <alignment vertical="center"/>
    </xf>
    <xf numFmtId="0" fontId="2" fillId="0" borderId="0" xfId="0" applyFont="1"/>
    <xf numFmtId="0" fontId="2" fillId="0" borderId="0" xfId="0" applyFont="1" applyAlignment="1">
      <alignment vertical="center"/>
    </xf>
    <xf numFmtId="0" fontId="5" fillId="0" borderId="0" xfId="0" applyFont="1" applyAlignment="1">
      <alignment horizontal="left" vertical="top"/>
    </xf>
    <xf numFmtId="0" fontId="9" fillId="0" borderId="0" xfId="1" applyFont="1" applyAlignment="1" applyProtection="1">
      <alignment horizontal="left" vertical="top" wrapText="1"/>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1" applyFont="1" applyAlignment="1" applyProtection="1">
      <alignment horizontal="left"/>
    </xf>
    <xf numFmtId="0" fontId="5" fillId="0" borderId="0" xfId="0" applyFont="1" applyAlignment="1">
      <alignment horizontal="left"/>
    </xf>
    <xf numFmtId="0" fontId="1" fillId="0" borderId="0" xfId="0" applyFont="1" applyFill="1"/>
    <xf numFmtId="0" fontId="10" fillId="0" borderId="0" xfId="0" applyFont="1"/>
    <xf numFmtId="0" fontId="13" fillId="2" borderId="1" xfId="1" applyFont="1" applyFill="1" applyBorder="1" applyAlignment="1" applyProtection="1">
      <alignment horizontal="center"/>
    </xf>
    <xf numFmtId="0" fontId="2" fillId="0" borderId="0" xfId="0" applyFont="1" applyFill="1" applyBorder="1" applyAlignment="1">
      <alignment horizontal="center" vertical="center"/>
    </xf>
    <xf numFmtId="0" fontId="0" fillId="0" borderId="0" xfId="0" applyBorder="1"/>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0" borderId="2" xfId="0" applyFont="1" applyFill="1" applyBorder="1" applyAlignment="1">
      <alignment horizontal="center" vertical="center"/>
    </xf>
    <xf numFmtId="49" fontId="10" fillId="0" borderId="3" xfId="0" applyNumberFormat="1" applyFont="1" applyFill="1" applyBorder="1" applyAlignment="1">
      <alignment wrapText="1"/>
    </xf>
    <xf numFmtId="3" fontId="10" fillId="0" borderId="3" xfId="0" applyNumberFormat="1" applyFont="1" applyFill="1" applyBorder="1" applyAlignment="1">
      <alignment wrapText="1"/>
    </xf>
    <xf numFmtId="0" fontId="0" fillId="0" borderId="0" xfId="0" applyAlignment="1">
      <alignment horizontal="center"/>
    </xf>
    <xf numFmtId="49" fontId="10" fillId="0" borderId="4" xfId="0" applyNumberFormat="1" applyFont="1" applyFill="1" applyBorder="1" applyAlignment="1">
      <alignment horizontal="left" wrapText="1" indent="1"/>
    </xf>
    <xf numFmtId="3" fontId="10" fillId="0" borderId="4" xfId="0" applyNumberFormat="1" applyFont="1" applyFill="1" applyBorder="1" applyAlignment="1">
      <alignment wrapText="1"/>
    </xf>
    <xf numFmtId="0" fontId="10" fillId="0" borderId="4" xfId="0" applyFont="1" applyFill="1" applyBorder="1" applyAlignment="1">
      <alignment horizontal="right" wrapText="1"/>
    </xf>
    <xf numFmtId="49" fontId="14" fillId="0" borderId="0" xfId="0" applyNumberFormat="1" applyFont="1" applyFill="1" applyBorder="1" applyAlignment="1">
      <alignment horizontal="left" wrapText="1" indent="1"/>
    </xf>
    <xf numFmtId="3" fontId="14" fillId="0" borderId="0" xfId="0" applyNumberFormat="1" applyFont="1" applyFill="1" applyBorder="1" applyAlignment="1">
      <alignment wrapText="1"/>
    </xf>
    <xf numFmtId="0" fontId="14" fillId="0" borderId="0" xfId="0" applyFont="1" applyFill="1" applyBorder="1" applyAlignment="1">
      <alignment horizontal="right" wrapText="1"/>
    </xf>
    <xf numFmtId="49" fontId="10" fillId="0" borderId="5" xfId="0" applyNumberFormat="1" applyFont="1" applyFill="1" applyBorder="1" applyAlignment="1">
      <alignment horizontal="left" wrapText="1" indent="1"/>
    </xf>
    <xf numFmtId="3" fontId="10" fillId="0" borderId="5" xfId="0" applyNumberFormat="1" applyFont="1" applyFill="1" applyBorder="1" applyAlignment="1">
      <alignment wrapText="1"/>
    </xf>
    <xf numFmtId="0" fontId="10" fillId="0" borderId="5" xfId="0" applyFont="1" applyFill="1" applyBorder="1" applyAlignment="1">
      <alignment horizontal="right" wrapText="1"/>
    </xf>
    <xf numFmtId="49" fontId="14" fillId="0" borderId="0" xfId="0" applyNumberFormat="1" applyFont="1" applyFill="1" applyBorder="1" applyAlignment="1">
      <alignment horizontal="left" vertical="top" wrapText="1" indent="1"/>
    </xf>
    <xf numFmtId="3" fontId="14" fillId="0" borderId="0" xfId="0" applyNumberFormat="1" applyFont="1" applyFill="1" applyBorder="1" applyAlignment="1">
      <alignment vertical="top" wrapText="1"/>
    </xf>
    <xf numFmtId="0" fontId="0" fillId="0" borderId="0" xfId="0" applyBorder="1" applyAlignment="1">
      <alignment vertical="top"/>
    </xf>
    <xf numFmtId="0" fontId="0" fillId="0" borderId="0" xfId="0" applyAlignment="1">
      <alignment vertical="top"/>
    </xf>
    <xf numFmtId="0" fontId="0" fillId="0" borderId="5" xfId="0" applyBorder="1" applyAlignment="1">
      <alignment horizontal="left" indent="1"/>
    </xf>
    <xf numFmtId="0" fontId="0" fillId="0" borderId="5" xfId="0" applyNumberFormat="1" applyBorder="1"/>
    <xf numFmtId="0" fontId="15" fillId="0" borderId="0" xfId="0" applyFont="1" applyAlignment="1"/>
    <xf numFmtId="0" fontId="16" fillId="0" borderId="0" xfId="0" applyFont="1" applyAlignment="1">
      <alignment horizontal="left"/>
    </xf>
    <xf numFmtId="0" fontId="0" fillId="0" borderId="0" xfId="0" applyAlignment="1"/>
    <xf numFmtId="0" fontId="17" fillId="0" borderId="0" xfId="0" applyFont="1" applyAlignment="1"/>
    <xf numFmtId="0" fontId="18" fillId="0" borderId="0" xfId="0" applyFont="1" applyAlignment="1"/>
    <xf numFmtId="3" fontId="0" fillId="0" borderId="0" xfId="0" applyNumberFormat="1"/>
    <xf numFmtId="0" fontId="2" fillId="3" borderId="0" xfId="0" applyFont="1" applyFill="1" applyAlignment="1">
      <alignment horizontal="left"/>
    </xf>
    <xf numFmtId="0" fontId="0" fillId="0" borderId="0" xfId="0" applyFont="1" applyAlignment="1">
      <alignment horizontal="left"/>
    </xf>
    <xf numFmtId="0" fontId="0" fillId="0" borderId="0" xfId="0" applyFont="1"/>
    <xf numFmtId="0" fontId="2" fillId="0" borderId="6" xfId="0" applyFont="1" applyBorder="1" applyAlignment="1">
      <alignment horizontal="left"/>
    </xf>
    <xf numFmtId="0" fontId="2" fillId="0" borderId="6" xfId="0" applyNumberFormat="1" applyFont="1" applyBorder="1"/>
    <xf numFmtId="0" fontId="0" fillId="0" borderId="0" xfId="0" applyBorder="1" applyAlignment="1">
      <alignment horizontal="left" indent="1"/>
    </xf>
    <xf numFmtId="0" fontId="0" fillId="0" borderId="0" xfId="0" applyNumberFormat="1" applyBorder="1"/>
    <xf numFmtId="0" fontId="2" fillId="0" borderId="0" xfId="0" applyFont="1" applyBorder="1" applyAlignment="1">
      <alignment horizontal="left"/>
    </xf>
    <xf numFmtId="0" fontId="2" fillId="0" borderId="0" xfId="0" applyNumberFormat="1" applyFont="1" applyBorder="1"/>
    <xf numFmtId="0" fontId="10" fillId="0" borderId="0" xfId="0" applyNumberFormat="1" applyFont="1" applyBorder="1"/>
    <xf numFmtId="0" fontId="0" fillId="0" borderId="5" xfId="0" applyBorder="1"/>
    <xf numFmtId="0" fontId="0" fillId="0" borderId="0" xfId="0" applyFont="1" applyAlignment="1">
      <alignment horizontal="center"/>
    </xf>
    <xf numFmtId="0" fontId="2" fillId="3" borderId="5" xfId="0" applyFont="1" applyFill="1" applyBorder="1"/>
    <xf numFmtId="0" fontId="2" fillId="3" borderId="5" xfId="0" applyFont="1" applyFill="1" applyBorder="1" applyAlignment="1">
      <alignment horizontal="center" vertical="center"/>
    </xf>
    <xf numFmtId="49" fontId="19" fillId="0" borderId="0" xfId="0" applyNumberFormat="1" applyFont="1" applyFill="1" applyBorder="1" applyAlignment="1">
      <alignment wrapText="1"/>
    </xf>
    <xf numFmtId="0" fontId="0" fillId="0" borderId="0" xfId="0" applyNumberFormat="1" applyFont="1"/>
    <xf numFmtId="0" fontId="0" fillId="0" borderId="0" xfId="0" applyFont="1" applyAlignment="1">
      <alignment horizontal="center" vertical="center"/>
    </xf>
    <xf numFmtId="49" fontId="20" fillId="0" borderId="7" xfId="0" applyNumberFormat="1" applyFont="1" applyFill="1" applyBorder="1" applyAlignment="1">
      <alignment wrapText="1"/>
    </xf>
    <xf numFmtId="3" fontId="20" fillId="0" borderId="7" xfId="0" applyNumberFormat="1" applyFont="1" applyFill="1" applyBorder="1" applyAlignment="1">
      <alignment horizontal="right" wrapText="1"/>
    </xf>
    <xf numFmtId="0" fontId="0" fillId="0" borderId="0" xfId="0" applyFont="1" applyFill="1" applyAlignment="1">
      <alignment horizontal="center"/>
    </xf>
    <xf numFmtId="49" fontId="20" fillId="0" borderId="0" xfId="0" applyNumberFormat="1" applyFont="1" applyFill="1" applyBorder="1" applyAlignment="1">
      <alignment horizontal="left" wrapText="1" indent="1"/>
    </xf>
    <xf numFmtId="3" fontId="20" fillId="0" borderId="0" xfId="0" applyNumberFormat="1" applyFont="1" applyFill="1" applyBorder="1" applyAlignment="1">
      <alignment horizontal="right" wrapText="1"/>
    </xf>
    <xf numFmtId="49" fontId="19" fillId="0" borderId="0" xfId="0" applyNumberFormat="1" applyFont="1" applyFill="1" applyBorder="1" applyAlignment="1">
      <alignment horizontal="left" wrapText="1" indent="2"/>
    </xf>
    <xf numFmtId="3" fontId="19" fillId="0" borderId="0" xfId="0" applyNumberFormat="1" applyFont="1" applyFill="1" applyBorder="1" applyAlignment="1">
      <alignment horizontal="right" wrapText="1"/>
    </xf>
    <xf numFmtId="0" fontId="0" fillId="0" borderId="0" xfId="0" applyFont="1" applyFill="1" applyAlignment="1">
      <alignment horizontal="center" wrapText="1"/>
    </xf>
    <xf numFmtId="0" fontId="2" fillId="0" borderId="0" xfId="0" applyFont="1" applyFill="1" applyAlignment="1">
      <alignment horizontal="right"/>
    </xf>
    <xf numFmtId="0" fontId="2" fillId="0" borderId="5" xfId="0" applyFont="1" applyBorder="1" applyAlignment="1">
      <alignment horizontal="left"/>
    </xf>
    <xf numFmtId="3" fontId="2" fillId="0" borderId="5" xfId="0" applyNumberFormat="1" applyFont="1" applyBorder="1"/>
    <xf numFmtId="3" fontId="0" fillId="0" borderId="0" xfId="0" applyNumberFormat="1" applyBorder="1"/>
    <xf numFmtId="0" fontId="2" fillId="3" borderId="8" xfId="0" applyFont="1" applyFill="1" applyBorder="1"/>
    <xf numFmtId="0" fontId="21" fillId="3" borderId="8" xfId="0" applyFont="1" applyFill="1" applyBorder="1" applyAlignment="1">
      <alignment horizontal="center" vertical="center"/>
    </xf>
    <xf numFmtId="49" fontId="20" fillId="0" borderId="5" xfId="0" applyNumberFormat="1" applyFont="1" applyFill="1" applyBorder="1" applyAlignment="1">
      <alignment wrapText="1"/>
    </xf>
    <xf numFmtId="49" fontId="20" fillId="0" borderId="6" xfId="0" applyNumberFormat="1" applyFont="1" applyFill="1" applyBorder="1" applyAlignment="1">
      <alignment wrapText="1"/>
    </xf>
    <xf numFmtId="3" fontId="10" fillId="0" borderId="6" xfId="0" applyNumberFormat="1" applyFont="1" applyFill="1" applyBorder="1" applyAlignment="1">
      <alignment wrapText="1"/>
    </xf>
    <xf numFmtId="3" fontId="10" fillId="0" borderId="0" xfId="0" applyNumberFormat="1" applyFont="1" applyFill="1" applyBorder="1" applyAlignment="1">
      <alignment wrapText="1"/>
    </xf>
    <xf numFmtId="49" fontId="19" fillId="0" borderId="0" xfId="0" applyNumberFormat="1" applyFont="1" applyFill="1" applyBorder="1" applyAlignment="1">
      <alignment horizontal="left" wrapText="1" indent="1"/>
    </xf>
    <xf numFmtId="0" fontId="2" fillId="0" borderId="5" xfId="0" applyFont="1" applyFill="1" applyBorder="1"/>
    <xf numFmtId="0" fontId="0" fillId="0" borderId="0" xfId="0" applyAlignment="1">
      <alignment wrapText="1"/>
    </xf>
    <xf numFmtId="49" fontId="19" fillId="0" borderId="5" xfId="0" applyNumberFormat="1" applyFont="1" applyFill="1" applyBorder="1" applyAlignment="1">
      <alignment wrapText="1"/>
    </xf>
    <xf numFmtId="3" fontId="14" fillId="0" borderId="5" xfId="0" applyNumberFormat="1" applyFont="1" applyFill="1" applyBorder="1" applyAlignment="1">
      <alignment wrapText="1"/>
    </xf>
    <xf numFmtId="0" fontId="0" fillId="0" borderId="0" xfId="0" applyFont="1" applyFill="1"/>
    <xf numFmtId="0" fontId="1" fillId="0" borderId="0" xfId="0" applyFont="1"/>
    <xf numFmtId="0" fontId="0" fillId="0" borderId="0" xfId="0" applyFill="1" applyBorder="1"/>
    <xf numFmtId="0" fontId="0" fillId="0" borderId="0" xfId="0" applyAlignment="1">
      <alignment horizontal="left"/>
    </xf>
    <xf numFmtId="0" fontId="2" fillId="3" borderId="5" xfId="0" applyFont="1" applyFill="1" applyBorder="1" applyAlignment="1">
      <alignment horizontal="center"/>
    </xf>
    <xf numFmtId="3" fontId="20" fillId="0" borderId="7" xfId="0" applyNumberFormat="1" applyFont="1" applyFill="1" applyBorder="1" applyAlignment="1">
      <alignment wrapText="1"/>
    </xf>
    <xf numFmtId="0" fontId="0" fillId="0" borderId="0" xfId="0" applyNumberFormat="1" applyFill="1" applyBorder="1"/>
    <xf numFmtId="0" fontId="0" fillId="0" borderId="0" xfId="0" applyFill="1" applyAlignment="1">
      <alignment horizontal="center"/>
    </xf>
    <xf numFmtId="3" fontId="19" fillId="0" borderId="0" xfId="0" applyNumberFormat="1" applyFont="1" applyFill="1" applyBorder="1" applyAlignment="1">
      <alignment wrapText="1"/>
    </xf>
    <xf numFmtId="49" fontId="20" fillId="0" borderId="9" xfId="0" applyNumberFormat="1" applyFont="1" applyFill="1" applyBorder="1" applyAlignment="1">
      <alignment wrapText="1"/>
    </xf>
    <xf numFmtId="3" fontId="20" fillId="0" borderId="9" xfId="0" applyNumberFormat="1" applyFont="1" applyFill="1" applyBorder="1" applyAlignment="1">
      <alignment wrapText="1"/>
    </xf>
    <xf numFmtId="0" fontId="0" fillId="0" borderId="0" xfId="0" applyAlignment="1">
      <alignment horizontal="left" indent="1"/>
    </xf>
    <xf numFmtId="3" fontId="0" fillId="0" borderId="0" xfId="0" applyNumberFormat="1" applyFill="1" applyBorder="1"/>
    <xf numFmtId="0" fontId="22" fillId="0" borderId="0" xfId="0" applyFont="1" applyBorder="1" applyAlignment="1">
      <alignment horizontal="left"/>
    </xf>
    <xf numFmtId="0" fontId="0" fillId="0" borderId="0" xfId="0" applyNumberFormat="1"/>
    <xf numFmtId="0" fontId="0" fillId="0" borderId="0" xfId="0" applyFont="1" applyFill="1" applyBorder="1"/>
    <xf numFmtId="0" fontId="2" fillId="3" borderId="9" xfId="0" applyFont="1" applyFill="1" applyBorder="1"/>
    <xf numFmtId="0" fontId="21" fillId="3" borderId="9" xfId="0" applyFont="1" applyFill="1" applyBorder="1" applyAlignment="1">
      <alignment horizontal="center" vertical="center"/>
    </xf>
    <xf numFmtId="0" fontId="0" fillId="0" borderId="0" xfId="0" applyFont="1" applyFill="1" applyBorder="1" applyAlignment="1">
      <alignment horizontal="center"/>
    </xf>
    <xf numFmtId="49" fontId="20" fillId="0" borderId="4" xfId="0" applyNumberFormat="1" applyFont="1" applyFill="1" applyBorder="1" applyAlignment="1">
      <alignment wrapText="1"/>
    </xf>
    <xf numFmtId="3" fontId="20" fillId="0" borderId="4" xfId="0" applyNumberFormat="1" applyFont="1" applyFill="1" applyBorder="1" applyAlignment="1">
      <alignment wrapText="1"/>
    </xf>
    <xf numFmtId="3" fontId="0" fillId="0" borderId="0" xfId="0" applyNumberFormat="1" applyFill="1" applyBorder="1" applyAlignment="1">
      <alignment horizontal="left" indent="2"/>
    </xf>
    <xf numFmtId="0" fontId="0" fillId="0" borderId="0" xfId="0" applyFont="1" applyAlignment="1">
      <alignment wrapText="1"/>
    </xf>
    <xf numFmtId="49" fontId="19" fillId="0" borderId="0" xfId="0" applyNumberFormat="1" applyFont="1" applyFill="1" applyBorder="1" applyAlignment="1">
      <alignment horizontal="left" wrapText="1" indent="3"/>
    </xf>
    <xf numFmtId="3" fontId="20" fillId="0" borderId="5" xfId="0" applyNumberFormat="1" applyFont="1" applyFill="1" applyBorder="1" applyAlignment="1">
      <alignment wrapText="1"/>
    </xf>
    <xf numFmtId="3" fontId="18" fillId="0" borderId="0" xfId="0" applyNumberFormat="1" applyFont="1" applyBorder="1" applyAlignment="1"/>
    <xf numFmtId="49" fontId="19" fillId="0" borderId="0" xfId="0" applyNumberFormat="1" applyFont="1" applyFill="1" applyBorder="1" applyAlignment="1"/>
    <xf numFmtId="49" fontId="20" fillId="0" borderId="0" xfId="0" applyNumberFormat="1" applyFont="1" applyFill="1" applyBorder="1" applyAlignment="1">
      <alignment wrapText="1"/>
    </xf>
    <xf numFmtId="3" fontId="20" fillId="0" borderId="0" xfId="0" applyNumberFormat="1" applyFont="1" applyFill="1" applyBorder="1" applyAlignment="1">
      <alignment wrapText="1"/>
    </xf>
    <xf numFmtId="0" fontId="23" fillId="0" borderId="5" xfId="0" applyFont="1" applyBorder="1" applyAlignment="1">
      <alignment horizontal="left"/>
    </xf>
    <xf numFmtId="0" fontId="15" fillId="0" borderId="6" xfId="0" applyFont="1" applyBorder="1" applyAlignment="1"/>
    <xf numFmtId="0" fontId="24" fillId="0" borderId="0" xfId="0" applyFont="1"/>
    <xf numFmtId="0" fontId="17" fillId="0" borderId="0" xfId="0" applyFont="1" applyAlignment="1">
      <alignment horizontal="left"/>
    </xf>
    <xf numFmtId="0" fontId="2" fillId="3" borderId="0" xfId="0" applyFont="1" applyFill="1" applyBorder="1" applyAlignment="1">
      <alignment horizontal="center"/>
    </xf>
    <xf numFmtId="0" fontId="0" fillId="0" borderId="0" xfId="0" applyFont="1" applyBorder="1" applyAlignment="1">
      <alignment horizontal="center"/>
    </xf>
    <xf numFmtId="49" fontId="10" fillId="0" borderId="7" xfId="0" applyNumberFormat="1" applyFont="1" applyFill="1" applyBorder="1" applyAlignment="1">
      <alignment wrapText="1"/>
    </xf>
    <xf numFmtId="3" fontId="10" fillId="0" borderId="7" xfId="0" applyNumberFormat="1" applyFont="1" applyFill="1" applyBorder="1" applyAlignment="1">
      <alignment wrapText="1"/>
    </xf>
    <xf numFmtId="3" fontId="18" fillId="0" borderId="0" xfId="0" applyNumberFormat="1" applyFont="1" applyBorder="1" applyAlignment="1">
      <alignment wrapText="1"/>
    </xf>
    <xf numFmtId="49" fontId="10" fillId="0" borderId="5" xfId="0" applyNumberFormat="1" applyFont="1" applyFill="1" applyBorder="1" applyAlignment="1">
      <alignment wrapText="1"/>
    </xf>
    <xf numFmtId="3" fontId="20" fillId="0" borderId="0" xfId="0" applyNumberFormat="1" applyFont="1" applyBorder="1" applyAlignment="1">
      <alignment wrapText="1"/>
    </xf>
    <xf numFmtId="0" fontId="2" fillId="0" borderId="0" xfId="0" applyFont="1" applyFill="1" applyBorder="1" applyAlignment="1">
      <alignment horizontal="center"/>
    </xf>
    <xf numFmtId="49" fontId="20" fillId="0" borderId="10" xfId="0" applyNumberFormat="1" applyFont="1" applyFill="1" applyBorder="1" applyAlignment="1">
      <alignment wrapText="1"/>
    </xf>
    <xf numFmtId="3" fontId="20" fillId="0" borderId="10" xfId="0" applyNumberFormat="1" applyFont="1" applyBorder="1" applyAlignment="1">
      <alignment wrapText="1"/>
    </xf>
    <xf numFmtId="0" fontId="2" fillId="0" borderId="0" xfId="0" applyNumberFormat="1" applyFont="1" applyFill="1" applyBorder="1"/>
    <xf numFmtId="3" fontId="19" fillId="0" borderId="0" xfId="0" applyNumberFormat="1" applyFont="1" applyBorder="1" applyAlignment="1">
      <alignment wrapText="1"/>
    </xf>
    <xf numFmtId="0" fontId="2" fillId="0" borderId="0" xfId="0" applyFont="1" applyFill="1" applyBorder="1" applyAlignment="1">
      <alignment horizontal="left"/>
    </xf>
    <xf numFmtId="0" fontId="25" fillId="0" borderId="0" xfId="0" applyFont="1" applyFill="1" applyBorder="1"/>
    <xf numFmtId="0" fontId="2" fillId="0" borderId="0" xfId="0" applyFont="1" applyFill="1" applyBorder="1" applyAlignment="1">
      <alignment horizontal="left" indent="1"/>
    </xf>
    <xf numFmtId="3" fontId="20" fillId="0" borderId="5" xfId="0" applyNumberFormat="1" applyFont="1" applyBorder="1" applyAlignment="1">
      <alignment wrapText="1"/>
    </xf>
    <xf numFmtId="0" fontId="0" fillId="0" borderId="0" xfId="0" applyFill="1" applyBorder="1" applyAlignment="1">
      <alignment horizontal="left" indent="2"/>
    </xf>
    <xf numFmtId="0" fontId="0" fillId="0" borderId="0" xfId="0" applyFill="1" applyBorder="1" applyAlignment="1">
      <alignment horizontal="left" indent="3"/>
    </xf>
    <xf numFmtId="0" fontId="2" fillId="0" borderId="0" xfId="0" applyFont="1" applyAlignment="1">
      <alignment horizontal="left" indent="1"/>
    </xf>
    <xf numFmtId="0" fontId="2" fillId="0" borderId="0" xfId="0" applyNumberFormat="1" applyFont="1"/>
    <xf numFmtId="0" fontId="0" fillId="0" borderId="0" xfId="0" applyAlignment="1">
      <alignment horizontal="left" indent="4"/>
    </xf>
    <xf numFmtId="0" fontId="23" fillId="0" borderId="0" xfId="0" applyFont="1"/>
    <xf numFmtId="0" fontId="26" fillId="0" borderId="0" xfId="0" applyFont="1"/>
    <xf numFmtId="3" fontId="2" fillId="0" borderId="0" xfId="0" applyNumberFormat="1" applyFont="1" applyFill="1" applyBorder="1" applyAlignment="1">
      <alignment horizontal="center" vertical="center" wrapText="1"/>
    </xf>
    <xf numFmtId="0" fontId="2" fillId="3" borderId="0" xfId="0" applyFont="1" applyFill="1"/>
    <xf numFmtId="0" fontId="27" fillId="0" borderId="0" xfId="0" applyFont="1" applyAlignment="1">
      <alignment horizontal="center" vertical="center" wrapText="1"/>
    </xf>
    <xf numFmtId="0" fontId="2" fillId="0" borderId="2" xfId="0" applyFont="1" applyBorder="1" applyAlignment="1">
      <alignment horizontal="left"/>
    </xf>
    <xf numFmtId="0" fontId="2" fillId="0" borderId="2" xfId="0" applyNumberFormat="1" applyFont="1" applyBorder="1"/>
    <xf numFmtId="3" fontId="2" fillId="0" borderId="0" xfId="0" applyNumberFormat="1" applyFont="1"/>
    <xf numFmtId="0" fontId="0" fillId="0" borderId="0" xfId="0" applyAlignment="1">
      <alignment horizontal="left" indent="2"/>
    </xf>
    <xf numFmtId="0" fontId="0" fillId="0" borderId="0" xfId="0" applyFont="1" applyBorder="1"/>
    <xf numFmtId="3" fontId="2" fillId="0" borderId="2" xfId="0" applyNumberFormat="1" applyFont="1" applyBorder="1"/>
    <xf numFmtId="0" fontId="23" fillId="0" borderId="0" xfId="0" applyFont="1" applyAlignment="1">
      <alignment horizontal="left"/>
    </xf>
    <xf numFmtId="0" fontId="28" fillId="0" borderId="0" xfId="0" applyFont="1"/>
    <xf numFmtId="0" fontId="29" fillId="0" borderId="0" xfId="0" applyFont="1" applyAlignment="1">
      <alignment horizontal="left" wrapText="1"/>
    </xf>
    <xf numFmtId="0" fontId="30" fillId="0" borderId="0" xfId="0" applyFont="1"/>
    <xf numFmtId="0" fontId="2" fillId="3" borderId="2" xfId="0" applyFont="1" applyFill="1" applyBorder="1" applyAlignment="1">
      <alignment horizontal="center"/>
    </xf>
    <xf numFmtId="0" fontId="2" fillId="3" borderId="2" xfId="0" applyFont="1" applyFill="1" applyBorder="1"/>
    <xf numFmtId="0" fontId="2" fillId="0" borderId="11" xfId="0" applyFont="1" applyBorder="1" applyAlignment="1">
      <alignment horizontal="left"/>
    </xf>
    <xf numFmtId="0" fontId="0" fillId="0" borderId="0" xfId="0" applyFont="1" applyAlignment="1">
      <alignment horizontal="left" indent="1"/>
    </xf>
    <xf numFmtId="0" fontId="0" fillId="0" borderId="0" xfId="0" applyFont="1" applyAlignment="1">
      <alignment horizontal="left" indent="2"/>
    </xf>
    <xf numFmtId="3" fontId="0" fillId="0" borderId="5" xfId="0" applyNumberFormat="1" applyBorder="1"/>
    <xf numFmtId="0" fontId="2" fillId="3" borderId="0" xfId="0" applyFont="1" applyFill="1" applyAlignment="1">
      <alignment horizontal="center" vertical="center"/>
    </xf>
    <xf numFmtId="0" fontId="31" fillId="3" borderId="2" xfId="0" applyFont="1" applyFill="1" applyBorder="1" applyAlignment="1">
      <alignment horizontal="center" vertical="center" wrapText="1"/>
    </xf>
    <xf numFmtId="0" fontId="32" fillId="0" borderId="0" xfId="0" applyFont="1" applyAlignment="1">
      <alignment horizontal="center" vertical="center"/>
    </xf>
    <xf numFmtId="0" fontId="2" fillId="0" borderId="0" xfId="0" applyFont="1" applyFill="1" applyBorder="1" applyAlignment="1">
      <alignment horizontal="left" vertical="center"/>
    </xf>
    <xf numFmtId="0" fontId="2" fillId="0" borderId="6" xfId="0" applyFont="1" applyBorder="1" applyAlignment="1">
      <alignment horizontal="left" indent="1"/>
    </xf>
    <xf numFmtId="3" fontId="2" fillId="0" borderId="12" xfId="0" applyNumberFormat="1" applyFont="1" applyBorder="1"/>
    <xf numFmtId="0" fontId="0" fillId="0" borderId="0" xfId="0" applyFont="1" applyBorder="1" applyAlignment="1">
      <alignment horizontal="left" indent="1"/>
    </xf>
    <xf numFmtId="3" fontId="2" fillId="0" borderId="6" xfId="0" applyNumberFormat="1" applyFont="1" applyBorder="1"/>
    <xf numFmtId="0" fontId="2" fillId="0" borderId="0" xfId="0" applyFont="1" applyBorder="1" applyAlignment="1">
      <alignment horizontal="left" indent="1"/>
    </xf>
    <xf numFmtId="0" fontId="31" fillId="3" borderId="0" xfId="0" applyFont="1" applyFill="1" applyBorder="1" applyAlignment="1">
      <alignment horizontal="center" vertical="center"/>
    </xf>
    <xf numFmtId="0" fontId="31"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0" xfId="0" applyFont="1" applyAlignment="1">
      <alignment horizontal="left" wrapText="1" indent="1"/>
    </xf>
    <xf numFmtId="0" fontId="0" fillId="0" borderId="0" xfId="0" applyFont="1" applyAlignment="1">
      <alignment horizontal="left" wrapText="1" indent="1"/>
    </xf>
    <xf numFmtId="3" fontId="0" fillId="0" borderId="0" xfId="0" applyNumberFormat="1" applyFont="1"/>
    <xf numFmtId="0" fontId="0" fillId="0" borderId="0" xfId="0" applyFont="1" applyFill="1" applyBorder="1" applyAlignment="1">
      <alignment wrapText="1"/>
    </xf>
    <xf numFmtId="3" fontId="0" fillId="0" borderId="5" xfId="0" applyNumberFormat="1" applyFont="1" applyBorder="1"/>
    <xf numFmtId="0" fontId="33" fillId="0" borderId="0" xfId="0" applyFont="1"/>
    <xf numFmtId="0" fontId="31" fillId="3" borderId="9" xfId="0" applyFont="1" applyFill="1" applyBorder="1" applyAlignment="1">
      <alignment horizontal="center"/>
    </xf>
    <xf numFmtId="0" fontId="32" fillId="0" borderId="0" xfId="0" applyFont="1" applyAlignment="1">
      <alignment horizontal="center"/>
    </xf>
    <xf numFmtId="0" fontId="10" fillId="0" borderId="0" xfId="0" applyFont="1" applyAlignment="1">
      <alignment horizontal="left" indent="1"/>
    </xf>
    <xf numFmtId="3" fontId="2" fillId="0" borderId="0" xfId="0" applyNumberFormat="1" applyFont="1" applyBorder="1"/>
    <xf numFmtId="0" fontId="14" fillId="0" borderId="0" xfId="0" applyFont="1" applyAlignment="1">
      <alignment horizontal="left" indent="1"/>
    </xf>
    <xf numFmtId="0" fontId="0" fillId="0" borderId="0" xfId="0" applyAlignment="1">
      <alignment horizontal="left" wrapText="1" indent="1"/>
    </xf>
    <xf numFmtId="0" fontId="21" fillId="3" borderId="2" xfId="0" applyFont="1" applyFill="1" applyBorder="1" applyAlignment="1"/>
    <xf numFmtId="0" fontId="2" fillId="3" borderId="2" xfId="0" applyFont="1" applyFill="1" applyBorder="1" applyAlignment="1"/>
    <xf numFmtId="0" fontId="2" fillId="0" borderId="2" xfId="0" applyFont="1" applyFill="1" applyBorder="1" applyAlignment="1">
      <alignment horizontal="left"/>
    </xf>
    <xf numFmtId="3" fontId="2" fillId="0" borderId="2" xfId="0" applyNumberFormat="1" applyFont="1" applyFill="1" applyBorder="1"/>
    <xf numFmtId="0" fontId="2" fillId="0" borderId="0" xfId="0" applyFont="1" applyFill="1" applyAlignment="1">
      <alignment horizontal="left" indent="1"/>
    </xf>
    <xf numFmtId="3" fontId="2" fillId="0" borderId="0" xfId="0" applyNumberFormat="1" applyFont="1" applyFill="1"/>
    <xf numFmtId="0" fontId="0" fillId="0" borderId="0" xfId="0" applyFill="1" applyAlignment="1">
      <alignment horizontal="left" indent="1"/>
    </xf>
    <xf numFmtId="3" fontId="0" fillId="0" borderId="0" xfId="0" applyNumberFormat="1" applyFill="1"/>
    <xf numFmtId="0" fontId="0" fillId="0" borderId="0" xfId="0" applyFill="1" applyAlignment="1">
      <alignment horizontal="left" wrapText="1" indent="1"/>
    </xf>
    <xf numFmtId="0" fontId="0" fillId="0" borderId="5" xfId="0" applyFill="1" applyBorder="1"/>
    <xf numFmtId="0" fontId="27" fillId="0" borderId="0" xfId="0" applyFont="1" applyFill="1" applyAlignment="1">
      <alignment horizontal="left" indent="3"/>
    </xf>
    <xf numFmtId="0" fontId="27" fillId="0" borderId="0" xfId="0" applyFont="1" applyFill="1" applyAlignment="1">
      <alignment horizontal="left" indent="2"/>
    </xf>
    <xf numFmtId="0" fontId="27" fillId="0" borderId="0" xfId="0" applyFont="1" applyFill="1" applyBorder="1" applyAlignment="1">
      <alignment horizontal="left" indent="3"/>
    </xf>
    <xf numFmtId="0" fontId="27" fillId="0" borderId="0" xfId="0" applyFont="1" applyFill="1" applyBorder="1" applyAlignment="1">
      <alignment horizontal="left" indent="2"/>
    </xf>
    <xf numFmtId="0" fontId="21" fillId="0" borderId="0" xfId="0" applyFont="1" applyFill="1" applyBorder="1" applyAlignment="1">
      <alignment horizontal="left" indent="1"/>
    </xf>
    <xf numFmtId="3" fontId="2" fillId="0" borderId="0" xfId="0" applyNumberFormat="1" applyFont="1" applyFill="1" applyBorder="1"/>
    <xf numFmtId="3" fontId="0" fillId="0" borderId="0" xfId="0" applyNumberFormat="1" applyFont="1" applyFill="1"/>
    <xf numFmtId="0" fontId="27" fillId="0" borderId="0" xfId="0" applyFont="1" applyFill="1" applyAlignment="1">
      <alignment horizontal="left" wrapText="1" indent="3"/>
    </xf>
    <xf numFmtId="0" fontId="2" fillId="0" borderId="0" xfId="0" applyFont="1" applyFill="1" applyBorder="1"/>
    <xf numFmtId="0" fontId="2" fillId="0" borderId="0" xfId="0" applyFont="1" applyFill="1"/>
    <xf numFmtId="0" fontId="27" fillId="0" borderId="0" xfId="0" applyFont="1" applyFill="1" applyBorder="1" applyAlignment="1">
      <alignment horizontal="left" wrapText="1" indent="3"/>
    </xf>
    <xf numFmtId="0" fontId="27" fillId="0" borderId="0" xfId="0" applyFont="1" applyAlignment="1">
      <alignment horizontal="left" indent="3"/>
    </xf>
    <xf numFmtId="0" fontId="27" fillId="0" borderId="0" xfId="0" applyFont="1" applyAlignment="1">
      <alignment horizontal="left" indent="2"/>
    </xf>
    <xf numFmtId="0" fontId="0" fillId="0" borderId="0" xfId="0" applyNumberFormat="1" applyFill="1"/>
    <xf numFmtId="0" fontId="27" fillId="0" borderId="0" xfId="0" applyFont="1" applyAlignment="1">
      <alignment horizontal="left" wrapText="1" indent="3"/>
    </xf>
    <xf numFmtId="0" fontId="32" fillId="0" borderId="0" xfId="0" applyFont="1" applyAlignment="1">
      <alignment horizontal="left" vertical="center"/>
    </xf>
    <xf numFmtId="0" fontId="2" fillId="3" borderId="9" xfId="0" applyFont="1" applyFill="1" applyBorder="1" applyAlignment="1">
      <alignment horizontal="center"/>
    </xf>
    <xf numFmtId="0" fontId="2" fillId="0" borderId="5" xfId="0" applyFont="1" applyFill="1" applyBorder="1" applyAlignment="1">
      <alignment horizontal="left" vertical="center"/>
    </xf>
    <xf numFmtId="0" fontId="2" fillId="0" borderId="5" xfId="0" applyNumberFormat="1" applyFont="1" applyBorder="1"/>
    <xf numFmtId="0" fontId="0" fillId="0" borderId="5" xfId="0" applyBorder="1" applyAlignment="1">
      <alignment horizontal="left" indent="2"/>
    </xf>
    <xf numFmtId="0" fontId="21" fillId="3" borderId="2" xfId="0" applyFont="1" applyFill="1" applyBorder="1" applyAlignment="1">
      <alignment horizontal="center" vertical="center"/>
    </xf>
    <xf numFmtId="0" fontId="27" fillId="0" borderId="0" xfId="0" applyFont="1" applyAlignment="1">
      <alignment horizontal="center" vertical="center"/>
    </xf>
    <xf numFmtId="0" fontId="2" fillId="3" borderId="0" xfId="0" applyFont="1" applyFill="1" applyBorder="1"/>
    <xf numFmtId="0" fontId="21" fillId="3" borderId="5" xfId="0" applyFont="1" applyFill="1" applyBorder="1" applyAlignment="1">
      <alignment horizontal="center" vertical="center" wrapText="1"/>
    </xf>
    <xf numFmtId="0" fontId="21" fillId="3" borderId="5" xfId="0" applyFont="1" applyFill="1" applyBorder="1" applyAlignment="1">
      <alignment horizontal="center"/>
    </xf>
    <xf numFmtId="0" fontId="27" fillId="0" borderId="0" xfId="0" applyFont="1" applyAlignment="1">
      <alignment horizontal="center"/>
    </xf>
    <xf numFmtId="0" fontId="31" fillId="3" borderId="5" xfId="0" applyFont="1" applyFill="1" applyBorder="1" applyAlignment="1">
      <alignment horizontal="center"/>
    </xf>
    <xf numFmtId="0" fontId="2" fillId="0" borderId="7" xfId="0" applyFont="1" applyBorder="1" applyAlignment="1">
      <alignment horizontal="left"/>
    </xf>
    <xf numFmtId="0" fontId="2" fillId="0" borderId="7" xfId="0" applyNumberFormat="1" applyFont="1" applyBorder="1"/>
    <xf numFmtId="1" fontId="0" fillId="0" borderId="0" xfId="0" applyNumberFormat="1"/>
    <xf numFmtId="0" fontId="34" fillId="0" borderId="0" xfId="0" applyFont="1"/>
    <xf numFmtId="0" fontId="0" fillId="0" borderId="0" xfId="0" applyAlignment="1">
      <alignment horizontal="left" wrapText="1" indent="2"/>
    </xf>
    <xf numFmtId="0" fontId="35" fillId="0" borderId="0" xfId="0" applyFont="1"/>
    <xf numFmtId="0" fontId="31" fillId="3" borderId="2" xfId="0" applyFont="1" applyFill="1" applyBorder="1" applyAlignment="1">
      <alignment horizontal="center"/>
    </xf>
    <xf numFmtId="0" fontId="2" fillId="3" borderId="2" xfId="0" applyFont="1" applyFill="1" applyBorder="1" applyAlignment="1">
      <alignment horizontal="center" vertical="center" wrapText="1"/>
    </xf>
    <xf numFmtId="0" fontId="32" fillId="0" borderId="0" xfId="0" applyFont="1" applyFill="1" applyBorder="1" applyAlignment="1">
      <alignment horizontal="center"/>
    </xf>
    <xf numFmtId="0" fontId="22" fillId="0" borderId="6" xfId="0" applyFont="1" applyBorder="1" applyAlignment="1">
      <alignment horizontal="left"/>
    </xf>
    <xf numFmtId="0" fontId="30" fillId="0" borderId="0" xfId="0" applyFont="1" applyAlignment="1"/>
    <xf numFmtId="0" fontId="31" fillId="3" borderId="8" xfId="0" applyFont="1" applyFill="1" applyBorder="1" applyAlignment="1">
      <alignment horizontal="center"/>
    </xf>
    <xf numFmtId="0" fontId="21" fillId="3" borderId="8" xfId="0" applyFont="1" applyFill="1" applyBorder="1" applyAlignment="1">
      <alignment horizontal="center" vertical="center" wrapText="1"/>
    </xf>
    <xf numFmtId="0" fontId="2" fillId="0" borderId="0" xfId="0" applyFont="1" applyAlignment="1">
      <alignment horizontal="left" indent="2"/>
    </xf>
    <xf numFmtId="0" fontId="21" fillId="3" borderId="0" xfId="0" applyFont="1" applyFill="1"/>
    <xf numFmtId="0" fontId="27" fillId="0" borderId="0" xfId="0" applyFont="1" applyBorder="1"/>
    <xf numFmtId="0" fontId="27" fillId="0" borderId="0" xfId="0" applyFont="1"/>
    <xf numFmtId="0" fontId="21" fillId="3" borderId="2" xfId="0" applyFont="1" applyFill="1" applyBorder="1" applyAlignment="1">
      <alignment horizontal="center"/>
    </xf>
    <xf numFmtId="0" fontId="27" fillId="0" borderId="0" xfId="0" applyFont="1" applyBorder="1" applyAlignment="1">
      <alignment horizontal="center"/>
    </xf>
    <xf numFmtId="0" fontId="2" fillId="0" borderId="2" xfId="0" applyFont="1" applyBorder="1" applyAlignment="1">
      <alignment horizontal="left" wrapText="1"/>
    </xf>
    <xf numFmtId="0" fontId="32" fillId="0" borderId="0" xfId="0" applyFont="1"/>
    <xf numFmtId="164" fontId="0" fillId="0" borderId="0" xfId="0" applyNumberFormat="1"/>
    <xf numFmtId="164" fontId="2" fillId="0" borderId="0" xfId="0" applyNumberFormat="1" applyFont="1"/>
    <xf numFmtId="164" fontId="2" fillId="0" borderId="2" xfId="0" applyNumberFormat="1" applyFont="1" applyBorder="1"/>
    <xf numFmtId="0" fontId="14" fillId="0" borderId="0" xfId="0" applyFont="1" applyAlignment="1">
      <alignment horizontal="left" indent="2"/>
    </xf>
    <xf numFmtId="0" fontId="31" fillId="3" borderId="0" xfId="0" applyFont="1" applyFill="1" applyBorder="1"/>
    <xf numFmtId="0" fontId="32" fillId="0" borderId="0" xfId="0" applyFont="1" applyBorder="1"/>
    <xf numFmtId="0" fontId="2" fillId="0" borderId="10" xfId="0" applyFont="1" applyBorder="1" applyAlignment="1">
      <alignment horizontal="left"/>
    </xf>
    <xf numFmtId="0" fontId="0" fillId="0" borderId="0" xfId="0" applyBorder="1" applyAlignment="1">
      <alignment horizontal="left" indent="2"/>
    </xf>
    <xf numFmtId="164" fontId="0" fillId="0" borderId="5" xfId="0" applyNumberFormat="1" applyBorder="1"/>
    <xf numFmtId="3" fontId="0" fillId="0" borderId="0" xfId="0" applyNumberFormat="1" applyAlignment="1">
      <alignment horizontal="center"/>
    </xf>
    <xf numFmtId="0" fontId="2" fillId="0" borderId="11" xfId="0" applyNumberFormat="1" applyFont="1" applyBorder="1"/>
    <xf numFmtId="0" fontId="0" fillId="0" borderId="0" xfId="0" applyAlignment="1">
      <alignment horizontal="left" indent="3"/>
    </xf>
    <xf numFmtId="0" fontId="2" fillId="0" borderId="5" xfId="0" applyFont="1" applyBorder="1" applyAlignment="1">
      <alignment horizontal="left" indent="1"/>
    </xf>
    <xf numFmtId="3" fontId="2" fillId="0" borderId="10" xfId="0" applyNumberFormat="1" applyFont="1" applyBorder="1"/>
    <xf numFmtId="0" fontId="22" fillId="0" borderId="0" xfId="0" applyFont="1"/>
    <xf numFmtId="3" fontId="32" fillId="0" borderId="0" xfId="0" applyNumberFormat="1" applyFont="1"/>
    <xf numFmtId="0" fontId="21" fillId="0" borderId="2" xfId="0" applyNumberFormat="1" applyFont="1" applyBorder="1"/>
    <xf numFmtId="3" fontId="27" fillId="0" borderId="0" xfId="0" applyNumberFormat="1" applyFont="1"/>
    <xf numFmtId="0" fontId="21" fillId="0" borderId="0" xfId="0" applyFont="1" applyAlignment="1">
      <alignment horizontal="left" indent="1"/>
    </xf>
    <xf numFmtId="3" fontId="27" fillId="0" borderId="5" xfId="0" applyNumberFormat="1" applyFont="1" applyBorder="1"/>
    <xf numFmtId="3" fontId="21" fillId="0" borderId="2" xfId="0" applyNumberFormat="1" applyFont="1" applyBorder="1"/>
    <xf numFmtId="0" fontId="2" fillId="3" borderId="5" xfId="0" applyFont="1" applyFill="1" applyBorder="1" applyAlignment="1">
      <alignment vertical="center"/>
    </xf>
    <xf numFmtId="0" fontId="0" fillId="0" borderId="0" xfId="0" applyNumberFormat="1" applyAlignment="1">
      <alignment wrapText="1"/>
    </xf>
    <xf numFmtId="0" fontId="34" fillId="0" borderId="0" xfId="0" applyFont="1" applyAlignment="1"/>
    <xf numFmtId="0" fontId="2" fillId="3" borderId="0" xfId="0" applyFont="1" applyFill="1" applyAlignment="1"/>
    <xf numFmtId="0" fontId="2" fillId="3" borderId="2" xfId="0" applyFont="1" applyFill="1" applyBorder="1" applyAlignment="1">
      <alignment horizontal="left"/>
    </xf>
    <xf numFmtId="0" fontId="2" fillId="3" borderId="2" xfId="0" applyFont="1" applyFill="1" applyBorder="1" applyAlignment="1">
      <alignment horizontal="center" wrapText="1"/>
    </xf>
    <xf numFmtId="0" fontId="0" fillId="0" borderId="0" xfId="0" applyAlignment="1">
      <alignment horizontal="center" wrapText="1"/>
    </xf>
    <xf numFmtId="0" fontId="2" fillId="0" borderId="0" xfId="0" applyFont="1" applyAlignment="1">
      <alignment horizontal="left"/>
    </xf>
    <xf numFmtId="0" fontId="0" fillId="0" borderId="5" xfId="0" applyBorder="1" applyAlignment="1">
      <alignment horizontal="left"/>
    </xf>
    <xf numFmtId="3" fontId="0" fillId="0" borderId="5" xfId="0" applyNumberFormat="1" applyBorder="1" applyAlignment="1">
      <alignment horizontal="right"/>
    </xf>
    <xf numFmtId="3" fontId="0" fillId="0" borderId="5" xfId="0" applyNumberFormat="1" applyBorder="1" applyAlignment="1"/>
    <xf numFmtId="3" fontId="0" fillId="0" borderId="0" xfId="0" applyNumberFormat="1" applyBorder="1" applyAlignment="1">
      <alignment horizontal="right"/>
    </xf>
    <xf numFmtId="3" fontId="0" fillId="0" borderId="0" xfId="0" applyNumberFormat="1" applyBorder="1" applyAlignment="1"/>
    <xf numFmtId="0" fontId="0" fillId="0" borderId="0" xfId="0" applyBorder="1" applyAlignment="1"/>
    <xf numFmtId="0" fontId="23" fillId="0" borderId="0" xfId="0" applyFont="1" applyAlignment="1"/>
    <xf numFmtId="3" fontId="0" fillId="0" borderId="0" xfId="0" applyNumberFormat="1" applyFont="1" applyAlignment="1">
      <alignment horizontal="right"/>
    </xf>
    <xf numFmtId="3" fontId="0" fillId="0" borderId="0" xfId="0" applyNumberFormat="1" applyFont="1" applyAlignment="1"/>
    <xf numFmtId="3" fontId="2" fillId="0" borderId="11" xfId="0" applyNumberFormat="1" applyFont="1" applyBorder="1"/>
    <xf numFmtId="0" fontId="2" fillId="0" borderId="0" xfId="0" applyFont="1" applyAlignment="1">
      <alignment horizontal="left" indent="3"/>
    </xf>
    <xf numFmtId="0" fontId="0" fillId="0" borderId="0" xfId="0" applyAlignment="1">
      <alignment horizontal="left" indent="5"/>
    </xf>
    <xf numFmtId="0" fontId="17" fillId="0" borderId="0" xfId="0" applyFont="1"/>
    <xf numFmtId="0" fontId="0" fillId="0" borderId="0" xfId="0" applyFont="1" applyAlignment="1">
      <alignment horizontal="left" indent="3"/>
    </xf>
    <xf numFmtId="0" fontId="0" fillId="0" borderId="0" xfId="0" applyFont="1" applyFill="1" applyAlignment="1">
      <alignment horizontal="left" indent="4"/>
    </xf>
    <xf numFmtId="0" fontId="0" fillId="0" borderId="0" xfId="0" applyFont="1" applyAlignment="1">
      <alignment horizontal="left" indent="5"/>
    </xf>
    <xf numFmtId="0" fontId="0" fillId="0" borderId="0" xfId="0" applyFont="1" applyAlignment="1">
      <alignment horizontal="left" indent="4"/>
    </xf>
    <xf numFmtId="0" fontId="22" fillId="0" borderId="0" xfId="0" applyFont="1" applyAlignment="1">
      <alignment horizontal="left"/>
    </xf>
    <xf numFmtId="0" fontId="22" fillId="0" borderId="0" xfId="0" applyFont="1" applyAlignment="1">
      <alignment horizontal="left" vertical="top"/>
    </xf>
    <xf numFmtId="0" fontId="2" fillId="3" borderId="0" xfId="0" applyFont="1" applyFill="1" applyBorder="1" applyAlignment="1">
      <alignment horizontal="left"/>
    </xf>
    <xf numFmtId="0" fontId="2" fillId="3" borderId="0" xfId="0" applyFont="1" applyFill="1" applyBorder="1" applyAlignment="1">
      <alignment horizontal="center" wrapText="1"/>
    </xf>
    <xf numFmtId="0" fontId="2" fillId="0" borderId="10" xfId="0" applyFont="1" applyFill="1" applyBorder="1"/>
    <xf numFmtId="0" fontId="2" fillId="0" borderId="10" xfId="0" applyFont="1" applyFill="1" applyBorder="1" applyAlignment="1">
      <alignment horizontal="center" wrapText="1"/>
    </xf>
    <xf numFmtId="0" fontId="0" fillId="0" borderId="11" xfId="0" applyBorder="1"/>
    <xf numFmtId="0" fontId="2" fillId="3" borderId="5" xfId="0" applyFont="1" applyFill="1" applyBorder="1" applyAlignment="1">
      <alignment horizontal="left"/>
    </xf>
    <xf numFmtId="3" fontId="10" fillId="0" borderId="10" xfId="0" applyNumberFormat="1" applyFont="1" applyBorder="1"/>
    <xf numFmtId="3" fontId="14" fillId="0" borderId="0" xfId="0" applyNumberFormat="1" applyFont="1"/>
    <xf numFmtId="0" fontId="0" fillId="0" borderId="0" xfId="0" applyFont="1" applyBorder="1" applyAlignment="1">
      <alignment horizontal="left" indent="2"/>
    </xf>
    <xf numFmtId="0" fontId="21" fillId="3" borderId="0" xfId="0" applyFont="1" applyFill="1" applyBorder="1" applyAlignment="1">
      <alignment horizontal="left" vertical="top" wrapText="1"/>
    </xf>
    <xf numFmtId="0" fontId="21" fillId="3" borderId="5" xfId="0" applyFont="1" applyFill="1" applyBorder="1" applyAlignment="1">
      <alignment horizontal="left"/>
    </xf>
    <xf numFmtId="3" fontId="2" fillId="0" borderId="7" xfId="0" applyNumberFormat="1" applyFont="1" applyBorder="1"/>
    <xf numFmtId="0" fontId="36" fillId="0" borderId="5" xfId="0" applyFont="1" applyBorder="1"/>
    <xf numFmtId="0" fontId="21" fillId="3" borderId="0" xfId="0" applyFont="1" applyFill="1" applyBorder="1" applyAlignment="1">
      <alignment horizontal="center" vertical="center" wrapText="1"/>
    </xf>
    <xf numFmtId="0" fontId="2" fillId="0" borderId="3" xfId="0" applyFont="1" applyBorder="1" applyAlignment="1">
      <alignment horizontal="left"/>
    </xf>
    <xf numFmtId="3" fontId="2" fillId="0" borderId="3" xfId="0" applyNumberFormat="1" applyFont="1" applyBorder="1"/>
    <xf numFmtId="0" fontId="14" fillId="0" borderId="0" xfId="0" applyFont="1" applyAlignment="1">
      <alignment horizontal="left" indent="3"/>
    </xf>
    <xf numFmtId="0" fontId="14" fillId="0" borderId="0" xfId="0" applyFont="1" applyAlignment="1">
      <alignment horizontal="left" indent="4"/>
    </xf>
    <xf numFmtId="0" fontId="10" fillId="0" borderId="11" xfId="0" applyFont="1" applyBorder="1" applyAlignment="1">
      <alignment horizontal="left"/>
    </xf>
    <xf numFmtId="0" fontId="2" fillId="0" borderId="11" xfId="0" applyFont="1" applyFill="1" applyBorder="1" applyAlignment="1">
      <alignment horizontal="center" wrapText="1"/>
    </xf>
    <xf numFmtId="0" fontId="10" fillId="0" borderId="0" xfId="0" applyFont="1" applyAlignment="1">
      <alignment horizontal="left" indent="2"/>
    </xf>
    <xf numFmtId="0" fontId="10" fillId="0" borderId="5" xfId="0" applyFont="1" applyBorder="1" applyAlignment="1">
      <alignment horizontal="left"/>
    </xf>
    <xf numFmtId="0" fontId="10" fillId="0" borderId="11" xfId="0" applyNumberFormat="1" applyFont="1" applyBorder="1"/>
    <xf numFmtId="3" fontId="10" fillId="0" borderId="0" xfId="0" applyNumberFormat="1" applyFont="1"/>
    <xf numFmtId="3" fontId="10" fillId="0" borderId="5" xfId="0" applyNumberFormat="1" applyFont="1" applyBorder="1"/>
    <xf numFmtId="0" fontId="0" fillId="0" borderId="13" xfId="0" applyBorder="1"/>
    <xf numFmtId="0" fontId="36" fillId="0" borderId="0" xfId="0" applyFont="1" applyBorder="1" applyAlignment="1">
      <alignment horizontal="left"/>
    </xf>
    <xf numFmtId="0" fontId="23" fillId="0" borderId="0" xfId="0" applyFont="1" applyAlignment="1">
      <alignment wrapText="1"/>
    </xf>
    <xf numFmtId="0" fontId="2" fillId="3" borderId="0" xfId="0" applyNumberFormat="1" applyFont="1" applyFill="1" applyBorder="1" applyAlignment="1">
      <alignment horizontal="center" vertical="center"/>
    </xf>
    <xf numFmtId="0" fontId="0" fillId="0" borderId="0" xfId="0" applyAlignment="1">
      <alignment horizontal="center" vertical="center"/>
    </xf>
    <xf numFmtId="0" fontId="2" fillId="0" borderId="10" xfId="0" applyFont="1" applyFill="1" applyBorder="1" applyAlignment="1">
      <alignment horizontal="left"/>
    </xf>
    <xf numFmtId="165" fontId="2" fillId="0" borderId="10" xfId="0" applyNumberFormat="1" applyFont="1" applyFill="1" applyBorder="1" applyAlignment="1">
      <alignment horizontal="center" vertical="center"/>
    </xf>
    <xf numFmtId="0" fontId="0" fillId="0" borderId="10" xfId="0" applyBorder="1" applyAlignment="1">
      <alignment horizontal="center" vertical="center"/>
    </xf>
    <xf numFmtId="165" fontId="2" fillId="0" borderId="0" xfId="0" applyNumberFormat="1" applyFont="1"/>
    <xf numFmtId="165" fontId="0" fillId="0" borderId="0" xfId="0" applyNumberFormat="1"/>
    <xf numFmtId="165" fontId="0" fillId="0" borderId="5" xfId="0" applyNumberFormat="1" applyBorder="1"/>
    <xf numFmtId="0" fontId="38" fillId="0" borderId="0" xfId="0" applyFont="1" applyAlignment="1">
      <alignment horizontal="left"/>
    </xf>
    <xf numFmtId="0" fontId="2" fillId="3" borderId="0" xfId="0" applyFont="1" applyFill="1" applyBorder="1" applyAlignment="1">
      <alignment horizontal="left" vertical="center"/>
    </xf>
    <xf numFmtId="0" fontId="2" fillId="3" borderId="9" xfId="0" applyNumberFormat="1" applyFont="1" applyFill="1" applyBorder="1" applyAlignment="1">
      <alignment horizontal="center" vertical="center"/>
    </xf>
    <xf numFmtId="165" fontId="0" fillId="0" borderId="5" xfId="0" applyNumberFormat="1" applyBorder="1" applyAlignment="1">
      <alignment horizontal="center"/>
    </xf>
    <xf numFmtId="0" fontId="23" fillId="0" borderId="0" xfId="0" applyFont="1" applyBorder="1" applyAlignment="1">
      <alignment horizontal="left"/>
    </xf>
    <xf numFmtId="0" fontId="23" fillId="0" borderId="0" xfId="0" applyFont="1" applyBorder="1" applyAlignment="1">
      <alignment horizontal="left" wrapText="1"/>
    </xf>
    <xf numFmtId="0" fontId="23" fillId="0" borderId="0" xfId="0" applyFont="1" applyAlignment="1">
      <alignment horizontal="left" wrapText="1" indent="1"/>
    </xf>
    <xf numFmtId="0" fontId="39" fillId="0" borderId="0" xfId="0" applyFont="1" applyAlignment="1">
      <alignment horizontal="left"/>
    </xf>
    <xf numFmtId="0" fontId="21" fillId="3" borderId="0" xfId="0" applyFont="1" applyFill="1" applyBorder="1" applyAlignment="1">
      <alignment horizontal="left" vertical="center"/>
    </xf>
    <xf numFmtId="0" fontId="31" fillId="3" borderId="5" xfId="0" applyFont="1" applyFill="1" applyBorder="1" applyAlignment="1">
      <alignment horizontal="center" vertical="center" wrapText="1"/>
    </xf>
    <xf numFmtId="0" fontId="27" fillId="0" borderId="7" xfId="0" applyFont="1" applyBorder="1" applyAlignment="1">
      <alignment horizontal="center" vertical="center" wrapText="1"/>
    </xf>
    <xf numFmtId="165" fontId="2" fillId="0" borderId="5" xfId="0" applyNumberFormat="1" applyFont="1" applyBorder="1"/>
    <xf numFmtId="165" fontId="2" fillId="0" borderId="6" xfId="0" applyNumberFormat="1" applyFont="1" applyBorder="1"/>
    <xf numFmtId="0" fontId="2" fillId="3" borderId="5" xfId="0" applyNumberFormat="1" applyFont="1" applyFill="1" applyBorder="1" applyAlignment="1">
      <alignment horizontal="center" vertical="center"/>
    </xf>
    <xf numFmtId="4" fontId="2" fillId="0" borderId="0" xfId="0" applyNumberFormat="1" applyFont="1"/>
    <xf numFmtId="4" fontId="0" fillId="0" borderId="0" xfId="0" applyNumberFormat="1"/>
    <xf numFmtId="4" fontId="2" fillId="0" borderId="5" xfId="0" applyNumberFormat="1" applyFont="1" applyBorder="1"/>
    <xf numFmtId="165" fontId="2" fillId="0" borderId="10" xfId="0" applyNumberFormat="1" applyFont="1" applyBorder="1"/>
    <xf numFmtId="165" fontId="0" fillId="0" borderId="0" xfId="0" applyNumberFormat="1" applyFont="1"/>
    <xf numFmtId="0" fontId="0" fillId="0" borderId="0" xfId="0" applyFont="1" applyAlignment="1">
      <alignment horizontal="left" wrapText="1" indent="2"/>
    </xf>
    <xf numFmtId="0" fontId="36" fillId="0" borderId="0" xfId="0" applyFont="1" applyBorder="1" applyAlignment="1">
      <alignment horizontal="justify" vertical="justify"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2" fillId="0" borderId="0" xfId="0" applyFont="1" applyBorder="1" applyAlignment="1">
      <alignment horizontal="left"/>
    </xf>
    <xf numFmtId="0" fontId="0" fillId="0" borderId="0" xfId="0" applyAlignment="1"/>
    <xf numFmtId="0" fontId="0" fillId="0" borderId="0" xfId="0" applyAlignment="1">
      <alignment wrapText="1"/>
    </xf>
    <xf numFmtId="0" fontId="21" fillId="3" borderId="5" xfId="0" applyFont="1" applyFill="1" applyBorder="1" applyAlignment="1">
      <alignment horizontal="center" vertical="center"/>
    </xf>
    <xf numFmtId="0" fontId="23" fillId="0" borderId="0" xfId="0" applyFont="1" applyAlignment="1">
      <alignment horizontal="justify" wrapText="1"/>
    </xf>
    <xf numFmtId="0" fontId="0" fillId="0" borderId="0" xfId="0" applyAlignment="1">
      <alignment horizontal="justify" wrapText="1"/>
    </xf>
    <xf numFmtId="0" fontId="21" fillId="3" borderId="2" xfId="0" applyFont="1" applyFill="1" applyBorder="1" applyAlignment="1">
      <alignment horizontal="center" vertical="center" wrapText="1"/>
    </xf>
    <xf numFmtId="0" fontId="0" fillId="0" borderId="5" xfId="0" applyFont="1" applyBorder="1" applyAlignment="1">
      <alignment horizontal="left" indent="3"/>
    </xf>
    <xf numFmtId="0" fontId="23" fillId="0" borderId="0" xfId="0" applyNumberFormat="1" applyFont="1" applyBorder="1" applyAlignment="1">
      <alignment horizontal="left" vertical="justify"/>
    </xf>
    <xf numFmtId="0" fontId="31" fillId="3" borderId="9" xfId="0" applyFont="1" applyFill="1" applyBorder="1"/>
    <xf numFmtId="0" fontId="2" fillId="0" borderId="14" xfId="0" applyFont="1" applyBorder="1" applyAlignment="1">
      <alignment horizontal="left"/>
    </xf>
    <xf numFmtId="0" fontId="2" fillId="0" borderId="14" xfId="0" applyNumberFormat="1" applyFont="1" applyBorder="1"/>
    <xf numFmtId="0" fontId="22" fillId="0" borderId="0" xfId="0" applyFont="1" applyFill="1" applyAlignment="1">
      <alignment wrapText="1"/>
    </xf>
    <xf numFmtId="0" fontId="0" fillId="0" borderId="0" xfId="0" applyFill="1" applyAlignment="1">
      <alignment wrapText="1"/>
    </xf>
    <xf numFmtId="0" fontId="17" fillId="0" borderId="0" xfId="0" applyFont="1" applyFill="1" applyAlignment="1">
      <alignment horizontal="left"/>
    </xf>
    <xf numFmtId="0" fontId="17" fillId="0" borderId="0" xfId="0" applyFont="1" applyAlignment="1">
      <alignment horizontal="left" vertical="distributed"/>
    </xf>
    <xf numFmtId="0" fontId="21" fillId="3" borderId="0" xfId="0" applyFont="1" applyFill="1" applyBorder="1" applyAlignment="1">
      <alignment horizontal="center" vertical="center"/>
    </xf>
    <xf numFmtId="0" fontId="0" fillId="0" borderId="5" xfId="0" applyBorder="1" applyAlignment="1">
      <alignment horizontal="center" vertical="center"/>
    </xf>
    <xf numFmtId="0" fontId="23" fillId="0" borderId="0" xfId="0" applyFont="1" applyAlignment="1">
      <alignment vertical="justify" wrapText="1"/>
    </xf>
    <xf numFmtId="0" fontId="0" fillId="0" borderId="0" xfId="0" applyAlignment="1">
      <alignment vertical="justify"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3" fillId="0" borderId="6" xfId="0" applyNumberFormat="1" applyFont="1" applyBorder="1" applyAlignment="1">
      <alignment horizontal="left" vertical="justify"/>
    </xf>
    <xf numFmtId="0" fontId="22" fillId="0" borderId="0" xfId="0" applyFont="1" applyBorder="1" applyAlignment="1">
      <alignment horizontal="left"/>
    </xf>
    <xf numFmtId="0" fontId="0" fillId="0" borderId="0" xfId="0" applyAlignment="1"/>
    <xf numFmtId="0" fontId="22" fillId="0" borderId="0" xfId="0" applyFont="1" applyAlignment="1">
      <alignment horizontal="left"/>
    </xf>
    <xf numFmtId="0" fontId="22" fillId="0" borderId="0" xfId="0" applyFont="1" applyAlignment="1">
      <alignment horizontal="left" vertical="top" wrapText="1"/>
    </xf>
    <xf numFmtId="0" fontId="0" fillId="0" borderId="0" xfId="0" applyAlignment="1">
      <alignment vertical="top" wrapText="1"/>
    </xf>
    <xf numFmtId="0" fontId="22"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22" fillId="0" borderId="0" xfId="0" applyFont="1" applyFill="1" applyAlignment="1">
      <alignment vertical="top" wrapText="1"/>
    </xf>
    <xf numFmtId="0" fontId="0" fillId="0" borderId="0" xfId="0" applyFill="1" applyAlignment="1">
      <alignment vertical="top" wrapText="1"/>
    </xf>
    <xf numFmtId="0" fontId="37" fillId="0" borderId="0" xfId="0" applyFont="1" applyBorder="1" applyAlignment="1">
      <alignment horizontal="justify" vertical="justify" wrapText="1"/>
    </xf>
    <xf numFmtId="0" fontId="23" fillId="0" borderId="0" xfId="0" applyFont="1" applyAlignment="1">
      <alignment horizontal="left" wrapText="1"/>
    </xf>
    <xf numFmtId="0" fontId="23" fillId="0" borderId="0" xfId="0" applyFont="1" applyAlignment="1">
      <alignment horizontal="left" vertical="justify" wrapText="1" indent="2"/>
    </xf>
    <xf numFmtId="0" fontId="0" fillId="0" borderId="0" xfId="0" applyAlignment="1">
      <alignment horizontal="left" vertical="justify" wrapText="1" indent="2"/>
    </xf>
    <xf numFmtId="0" fontId="21" fillId="3" borderId="5" xfId="0" applyFont="1" applyFill="1" applyBorder="1" applyAlignment="1">
      <alignment horizontal="center" vertical="center"/>
    </xf>
    <xf numFmtId="0" fontId="23" fillId="0" borderId="6" xfId="0" applyFont="1" applyBorder="1" applyAlignment="1">
      <alignment vertical="top" wrapText="1"/>
    </xf>
    <xf numFmtId="0" fontId="0" fillId="0" borderId="6" xfId="0" applyBorder="1" applyAlignment="1">
      <alignment wrapText="1"/>
    </xf>
    <xf numFmtId="0" fontId="23" fillId="0" borderId="0" xfId="0" applyFont="1" applyAlignment="1">
      <alignment horizontal="justify" wrapText="1"/>
    </xf>
    <xf numFmtId="0" fontId="0" fillId="0" borderId="0" xfId="0" applyAlignment="1">
      <alignment horizontal="justify" wrapText="1"/>
    </xf>
    <xf numFmtId="0" fontId="36" fillId="0" borderId="0" xfId="0" applyFont="1" applyBorder="1" applyAlignment="1">
      <alignment horizontal="justify" vertical="justify" wrapText="1"/>
    </xf>
  </cellXfs>
  <cellStyles count="4">
    <cellStyle name="Hipervínculo"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9525</xdr:colOff>
      <xdr:row>26</xdr:row>
      <xdr:rowOff>104775</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381000"/>
          <a:ext cx="6867525" cy="467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tabSelected="1" zoomScaleNormal="100" workbookViewId="0"/>
  </sheetViews>
  <sheetFormatPr baseColWidth="10" defaultColWidth="12" defaultRowHeight="15"/>
  <cols>
    <col min="1" max="1" width="16.7109375" customWidth="1"/>
    <col min="2" max="2" width="112" customWidth="1"/>
  </cols>
  <sheetData>
    <row r="1" spans="1:3" ht="56.25" customHeight="1">
      <c r="A1" s="1" t="s">
        <v>0</v>
      </c>
      <c r="B1" s="2" t="s">
        <v>1</v>
      </c>
    </row>
    <row r="2" spans="1:3" ht="15" customHeight="1">
      <c r="A2" s="3"/>
      <c r="B2" s="3"/>
    </row>
    <row r="3" spans="1:3" ht="15" customHeight="1">
      <c r="A3" s="3"/>
      <c r="B3" s="3"/>
    </row>
    <row r="4" spans="1:3" ht="15" customHeight="1">
      <c r="A4" s="4" t="s">
        <v>2</v>
      </c>
      <c r="B4" s="3"/>
    </row>
    <row r="5" spans="1:3" ht="15" customHeight="1">
      <c r="A5" s="3"/>
      <c r="B5" s="3"/>
    </row>
    <row r="6" spans="1:3" ht="15" customHeight="1">
      <c r="A6" s="5" t="s">
        <v>3</v>
      </c>
      <c r="B6" s="6" t="s">
        <v>4</v>
      </c>
    </row>
    <row r="7" spans="1:3" ht="15" customHeight="1">
      <c r="A7" s="5"/>
    </row>
    <row r="8" spans="1:3" ht="15" customHeight="1">
      <c r="A8" s="7" t="s">
        <v>5</v>
      </c>
      <c r="B8" s="8" t="s">
        <v>6</v>
      </c>
    </row>
    <row r="9" spans="1:3" ht="15" customHeight="1">
      <c r="A9" s="7" t="s">
        <v>7</v>
      </c>
      <c r="B9" s="8" t="s">
        <v>8</v>
      </c>
      <c r="C9" s="8"/>
    </row>
    <row r="10" spans="1:3" ht="15" customHeight="1">
      <c r="A10" s="7" t="s">
        <v>9</v>
      </c>
      <c r="B10" s="8" t="s">
        <v>10</v>
      </c>
      <c r="C10" s="8"/>
    </row>
    <row r="11" spans="1:3" ht="15" customHeight="1">
      <c r="A11" s="7" t="s">
        <v>11</v>
      </c>
      <c r="B11" s="8" t="s">
        <v>12</v>
      </c>
      <c r="C11" s="8"/>
    </row>
    <row r="12" spans="1:3" s="11" customFormat="1" ht="15" customHeight="1">
      <c r="A12" s="9" t="s">
        <v>13</v>
      </c>
      <c r="B12" s="10" t="s">
        <v>14</v>
      </c>
    </row>
    <row r="13" spans="1:3" ht="15" customHeight="1">
      <c r="A13" s="7" t="s">
        <v>15</v>
      </c>
      <c r="B13" s="8" t="s">
        <v>16</v>
      </c>
    </row>
    <row r="14" spans="1:3" ht="15" customHeight="1">
      <c r="A14" s="7" t="s">
        <v>17</v>
      </c>
      <c r="B14" s="8" t="s">
        <v>18</v>
      </c>
    </row>
    <row r="15" spans="1:3" ht="15" customHeight="1">
      <c r="A15" s="7" t="s">
        <v>19</v>
      </c>
      <c r="B15" s="8" t="s">
        <v>20</v>
      </c>
    </row>
    <row r="16" spans="1:3" ht="15" customHeight="1">
      <c r="A16" s="7" t="s">
        <v>21</v>
      </c>
      <c r="B16" s="8" t="s">
        <v>22</v>
      </c>
    </row>
    <row r="17" spans="1:2" ht="15" customHeight="1">
      <c r="A17" s="7" t="s">
        <v>23</v>
      </c>
      <c r="B17" s="8" t="s">
        <v>24</v>
      </c>
    </row>
    <row r="18" spans="1:2" ht="15" customHeight="1">
      <c r="A18" s="7" t="s">
        <v>25</v>
      </c>
      <c r="B18" s="8" t="s">
        <v>26</v>
      </c>
    </row>
    <row r="19" spans="1:2" ht="15" customHeight="1">
      <c r="A19" s="7" t="s">
        <v>27</v>
      </c>
      <c r="B19" s="8" t="s">
        <v>28</v>
      </c>
    </row>
    <row r="20" spans="1:2" ht="15" customHeight="1">
      <c r="A20" s="7" t="s">
        <v>29</v>
      </c>
      <c r="B20" s="8" t="s">
        <v>30</v>
      </c>
    </row>
    <row r="21" spans="1:2" ht="15" customHeight="1">
      <c r="A21" s="7" t="s">
        <v>31</v>
      </c>
      <c r="B21" s="8" t="s">
        <v>32</v>
      </c>
    </row>
    <row r="22" spans="1:2" ht="15" customHeight="1">
      <c r="A22" s="7" t="s">
        <v>33</v>
      </c>
      <c r="B22" s="8" t="s">
        <v>34</v>
      </c>
    </row>
    <row r="23" spans="1:2" ht="15" customHeight="1">
      <c r="A23" s="5"/>
      <c r="B23" s="6"/>
    </row>
    <row r="24" spans="1:2" ht="15" customHeight="1">
      <c r="A24" s="5" t="s">
        <v>35</v>
      </c>
      <c r="B24" s="6" t="s">
        <v>36</v>
      </c>
    </row>
    <row r="25" spans="1:2" ht="15" customHeight="1">
      <c r="A25" s="12"/>
      <c r="B25" s="6"/>
    </row>
    <row r="26" spans="1:2" ht="15" customHeight="1">
      <c r="A26" s="7" t="s">
        <v>37</v>
      </c>
      <c r="B26" s="8" t="s">
        <v>38</v>
      </c>
    </row>
    <row r="27" spans="1:2" ht="15" customHeight="1">
      <c r="A27" s="7"/>
      <c r="B27" s="13"/>
    </row>
    <row r="28" spans="1:2" ht="15" customHeight="1">
      <c r="A28" s="5" t="s">
        <v>39</v>
      </c>
      <c r="B28" s="6" t="s">
        <v>40</v>
      </c>
    </row>
    <row r="29" spans="1:2" ht="15" customHeight="1">
      <c r="A29" s="7"/>
      <c r="B29" s="13"/>
    </row>
    <row r="30" spans="1:2" ht="15" customHeight="1">
      <c r="A30" s="7" t="s">
        <v>41</v>
      </c>
      <c r="B30" s="8" t="s">
        <v>42</v>
      </c>
    </row>
    <row r="31" spans="1:2" ht="15" customHeight="1">
      <c r="A31" s="7" t="s">
        <v>43</v>
      </c>
      <c r="B31" s="8" t="s">
        <v>44</v>
      </c>
    </row>
    <row r="32" spans="1:2" ht="15" customHeight="1">
      <c r="A32" s="7" t="s">
        <v>45</v>
      </c>
      <c r="B32" s="8" t="s">
        <v>46</v>
      </c>
    </row>
    <row r="33" spans="1:3" ht="15" customHeight="1">
      <c r="A33" s="7" t="s">
        <v>47</v>
      </c>
      <c r="B33" s="8" t="s">
        <v>48</v>
      </c>
    </row>
    <row r="34" spans="1:3" ht="15" customHeight="1">
      <c r="A34" s="7" t="s">
        <v>49</v>
      </c>
      <c r="B34" s="8" t="s">
        <v>50</v>
      </c>
    </row>
    <row r="35" spans="1:3" ht="15" customHeight="1">
      <c r="A35" s="7" t="s">
        <v>51</v>
      </c>
      <c r="B35" s="8" t="s">
        <v>52</v>
      </c>
    </row>
    <row r="36" spans="1:3" ht="15" customHeight="1">
      <c r="A36" s="7" t="s">
        <v>53</v>
      </c>
      <c r="B36" s="8" t="s">
        <v>54</v>
      </c>
    </row>
    <row r="37" spans="1:3" ht="15" customHeight="1">
      <c r="A37" s="7" t="s">
        <v>55</v>
      </c>
      <c r="B37" s="8" t="s">
        <v>56</v>
      </c>
    </row>
    <row r="38" spans="1:3" ht="15" customHeight="1">
      <c r="A38" s="7" t="s">
        <v>57</v>
      </c>
      <c r="B38" s="8" t="s">
        <v>58</v>
      </c>
    </row>
    <row r="39" spans="1:3" ht="15" customHeight="1">
      <c r="A39" s="7" t="s">
        <v>59</v>
      </c>
      <c r="B39" s="8" t="s">
        <v>60</v>
      </c>
    </row>
    <row r="40" spans="1:3" ht="15" customHeight="1">
      <c r="A40" s="7" t="s">
        <v>61</v>
      </c>
      <c r="B40" s="8" t="s">
        <v>62</v>
      </c>
    </row>
    <row r="41" spans="1:3" ht="15" customHeight="1">
      <c r="A41" s="7"/>
      <c r="B41" s="14"/>
      <c r="C41" s="8"/>
    </row>
    <row r="42" spans="1:3" ht="15" customHeight="1">
      <c r="A42" s="5" t="s">
        <v>63</v>
      </c>
      <c r="B42" s="6" t="s">
        <v>64</v>
      </c>
      <c r="C42" s="8"/>
    </row>
    <row r="43" spans="1:3" ht="15" customHeight="1">
      <c r="A43" s="7"/>
      <c r="B43" s="8"/>
    </row>
    <row r="44" spans="1:3" ht="15" customHeight="1">
      <c r="A44" s="7" t="s">
        <v>65</v>
      </c>
      <c r="B44" s="8" t="s">
        <v>66</v>
      </c>
    </row>
    <row r="45" spans="1:3" ht="15" customHeight="1">
      <c r="A45" s="7" t="s">
        <v>67</v>
      </c>
      <c r="B45" s="8" t="s">
        <v>68</v>
      </c>
    </row>
    <row r="46" spans="1:3" ht="15" customHeight="1">
      <c r="A46" s="7"/>
      <c r="B46" s="8"/>
    </row>
    <row r="47" spans="1:3" ht="15" customHeight="1">
      <c r="A47" s="5" t="s">
        <v>69</v>
      </c>
      <c r="B47" s="6" t="s">
        <v>70</v>
      </c>
    </row>
    <row r="48" spans="1:3" ht="15" customHeight="1">
      <c r="B48" s="13"/>
    </row>
    <row r="49" spans="1:2" ht="15" customHeight="1">
      <c r="A49" s="15" t="s">
        <v>71</v>
      </c>
      <c r="B49" s="16" t="s">
        <v>72</v>
      </c>
    </row>
    <row r="50" spans="1:2" ht="15" customHeight="1">
      <c r="A50" s="7" t="s">
        <v>73</v>
      </c>
      <c r="B50" s="8" t="s">
        <v>74</v>
      </c>
    </row>
    <row r="51" spans="1:2" ht="24.95" customHeight="1">
      <c r="A51" s="15" t="s">
        <v>75</v>
      </c>
      <c r="B51" s="16" t="s">
        <v>76</v>
      </c>
    </row>
    <row r="52" spans="1:2" ht="15" customHeight="1">
      <c r="A52" s="7" t="s">
        <v>77</v>
      </c>
      <c r="B52" s="8" t="s">
        <v>78</v>
      </c>
    </row>
    <row r="53" spans="1:2" ht="15" customHeight="1">
      <c r="A53" s="17" t="s">
        <v>79</v>
      </c>
      <c r="B53" s="8" t="s">
        <v>80</v>
      </c>
    </row>
    <row r="54" spans="1:2" ht="15" customHeight="1">
      <c r="A54" s="17"/>
      <c r="B54" s="8"/>
    </row>
    <row r="55" spans="1:2" ht="15" customHeight="1">
      <c r="A55" s="5" t="s">
        <v>81</v>
      </c>
      <c r="B55" s="6" t="s">
        <v>82</v>
      </c>
    </row>
    <row r="56" spans="1:2" ht="9.9499999999999993" customHeight="1">
      <c r="A56" s="17"/>
      <c r="B56" s="13"/>
    </row>
    <row r="57" spans="1:2" ht="15" customHeight="1">
      <c r="A57" s="7" t="s">
        <v>83</v>
      </c>
      <c r="B57" s="8" t="s">
        <v>84</v>
      </c>
    </row>
    <row r="58" spans="1:2" ht="15" customHeight="1">
      <c r="A58" s="7" t="s">
        <v>85</v>
      </c>
      <c r="B58" s="8" t="s">
        <v>86</v>
      </c>
    </row>
    <row r="59" spans="1:2" ht="15" customHeight="1">
      <c r="A59" s="7" t="s">
        <v>87</v>
      </c>
      <c r="B59" s="8" t="s">
        <v>88</v>
      </c>
    </row>
    <row r="60" spans="1:2" ht="15" customHeight="1">
      <c r="A60" s="7" t="s">
        <v>89</v>
      </c>
      <c r="B60" s="8" t="s">
        <v>90</v>
      </c>
    </row>
    <row r="61" spans="1:2" ht="15" customHeight="1">
      <c r="A61" s="7"/>
    </row>
    <row r="62" spans="1:2" ht="15" customHeight="1">
      <c r="A62" s="18" t="s">
        <v>91</v>
      </c>
      <c r="B62" s="19" t="s">
        <v>92</v>
      </c>
    </row>
    <row r="63" spans="1:2" ht="10.9" customHeight="1">
      <c r="A63" s="7"/>
      <c r="B63" s="20"/>
    </row>
    <row r="64" spans="1:2" ht="15" customHeight="1">
      <c r="A64" s="7" t="s">
        <v>93</v>
      </c>
      <c r="B64" s="8" t="s">
        <v>94</v>
      </c>
    </row>
    <row r="65" spans="1:2" ht="15" customHeight="1">
      <c r="A65" s="7" t="s">
        <v>95</v>
      </c>
      <c r="B65" s="8" t="s">
        <v>96</v>
      </c>
    </row>
    <row r="66" spans="1:2" ht="15" customHeight="1">
      <c r="A66" s="7" t="s">
        <v>97</v>
      </c>
      <c r="B66" s="8" t="s">
        <v>98</v>
      </c>
    </row>
    <row r="67" spans="1:2" ht="15" customHeight="1">
      <c r="A67" s="7" t="s">
        <v>99</v>
      </c>
      <c r="B67" s="8" t="s">
        <v>100</v>
      </c>
    </row>
    <row r="68" spans="1:2" ht="15" customHeight="1">
      <c r="A68" s="7" t="s">
        <v>101</v>
      </c>
      <c r="B68" s="8" t="s">
        <v>102</v>
      </c>
    </row>
    <row r="69" spans="1:2" ht="15" customHeight="1">
      <c r="A69" s="7" t="s">
        <v>103</v>
      </c>
      <c r="B69" s="8" t="s">
        <v>104</v>
      </c>
    </row>
    <row r="70" spans="1:2" ht="15" customHeight="1">
      <c r="A70" s="7" t="s">
        <v>105</v>
      </c>
      <c r="B70" s="8" t="s">
        <v>106</v>
      </c>
    </row>
    <row r="71" spans="1:2" ht="15" customHeight="1">
      <c r="A71" s="7" t="s">
        <v>107</v>
      </c>
      <c r="B71" s="8" t="s">
        <v>108</v>
      </c>
    </row>
    <row r="72" spans="1:2" ht="15" customHeight="1">
      <c r="A72" s="7" t="s">
        <v>109</v>
      </c>
      <c r="B72" s="8" t="s">
        <v>110</v>
      </c>
    </row>
    <row r="73" spans="1:2" ht="10.9" customHeight="1">
      <c r="A73" s="7"/>
      <c r="B73" s="8"/>
    </row>
    <row r="74" spans="1:2" ht="15" customHeight="1">
      <c r="A74" s="5" t="s">
        <v>111</v>
      </c>
      <c r="B74" s="6" t="s">
        <v>112</v>
      </c>
    </row>
    <row r="75" spans="1:2" ht="10.9" customHeight="1">
      <c r="A75" s="5"/>
      <c r="B75" s="6"/>
    </row>
    <row r="76" spans="1:2" ht="15" customHeight="1">
      <c r="A76" s="7" t="s">
        <v>113</v>
      </c>
      <c r="B76" s="8" t="s">
        <v>94</v>
      </c>
    </row>
    <row r="77" spans="1:2" ht="15" customHeight="1">
      <c r="A77" s="7" t="s">
        <v>114</v>
      </c>
      <c r="B77" s="8" t="s">
        <v>96</v>
      </c>
    </row>
    <row r="78" spans="1:2" ht="15" customHeight="1">
      <c r="A78" s="7" t="s">
        <v>115</v>
      </c>
      <c r="B78" s="8" t="s">
        <v>98</v>
      </c>
    </row>
    <row r="79" spans="1:2" ht="15" customHeight="1">
      <c r="A79" s="7" t="s">
        <v>116</v>
      </c>
      <c r="B79" s="8" t="s">
        <v>100</v>
      </c>
    </row>
    <row r="80" spans="1:2" ht="15" customHeight="1">
      <c r="A80" s="7" t="s">
        <v>117</v>
      </c>
      <c r="B80" s="8" t="s">
        <v>104</v>
      </c>
    </row>
    <row r="81" spans="1:9" ht="15" customHeight="1">
      <c r="A81" s="7" t="s">
        <v>118</v>
      </c>
      <c r="B81" s="8" t="s">
        <v>110</v>
      </c>
      <c r="E81" s="11"/>
      <c r="F81" s="11"/>
      <c r="G81" s="11"/>
      <c r="H81" s="11"/>
      <c r="I81" s="11"/>
    </row>
    <row r="82" spans="1:9" ht="15" customHeight="1">
      <c r="A82" s="7"/>
      <c r="B82" s="8"/>
      <c r="D82" s="21"/>
      <c r="E82" s="21"/>
      <c r="F82" s="21"/>
      <c r="G82" s="21"/>
      <c r="H82" s="21"/>
      <c r="I82" s="21"/>
    </row>
    <row r="83" spans="1:9" ht="15" customHeight="1">
      <c r="A83" s="5" t="s">
        <v>119</v>
      </c>
      <c r="B83" s="6" t="s">
        <v>120</v>
      </c>
      <c r="D83" s="11"/>
      <c r="E83" s="11"/>
      <c r="F83" s="11"/>
      <c r="G83" s="11"/>
      <c r="H83" s="11"/>
      <c r="I83" s="11"/>
    </row>
    <row r="84" spans="1:9" ht="10.9" customHeight="1">
      <c r="A84" s="7"/>
      <c r="B84" s="8"/>
      <c r="D84" s="11"/>
      <c r="E84" s="11"/>
      <c r="F84" s="11"/>
      <c r="G84" s="11"/>
      <c r="H84" s="11"/>
      <c r="I84" s="11"/>
    </row>
    <row r="85" spans="1:9" ht="15" customHeight="1">
      <c r="A85" s="7" t="s">
        <v>121</v>
      </c>
      <c r="B85" s="8" t="s">
        <v>122</v>
      </c>
    </row>
    <row r="86" spans="1:9" ht="15" customHeight="1">
      <c r="A86" s="7" t="s">
        <v>123</v>
      </c>
      <c r="B86" s="8" t="s">
        <v>124</v>
      </c>
    </row>
    <row r="87" spans="1:9" ht="15" customHeight="1">
      <c r="A87" s="7" t="s">
        <v>125</v>
      </c>
      <c r="B87" s="8" t="s">
        <v>126</v>
      </c>
    </row>
    <row r="88" spans="1:9" ht="15" customHeight="1">
      <c r="A88" s="7" t="s">
        <v>127</v>
      </c>
      <c r="B88" s="8" t="s">
        <v>128</v>
      </c>
    </row>
    <row r="89" spans="1:9" ht="15" customHeight="1">
      <c r="A89" s="7" t="s">
        <v>129</v>
      </c>
      <c r="B89" s="8" t="s">
        <v>130</v>
      </c>
    </row>
    <row r="90" spans="1:9" ht="15" customHeight="1">
      <c r="A90" s="7" t="s">
        <v>131</v>
      </c>
      <c r="B90" s="8" t="s">
        <v>132</v>
      </c>
    </row>
    <row r="92" spans="1:9">
      <c r="B92" s="13"/>
    </row>
    <row r="93" spans="1:9">
      <c r="B93" s="13"/>
    </row>
    <row r="94" spans="1:9">
      <c r="B94" s="13"/>
    </row>
  </sheetData>
  <hyperlinks>
    <hyperlink ref="B30" location="'13.3.1'!Área_de_impresión" display="Educación Universitaria. Evolución del número de alumnos matriculados y profesores según sexo."/>
    <hyperlink ref="B86" location="'G-13.7'!Área_de_impresión" display="Gráfico de la distribución del gasto público total en educación según tipo de Administración."/>
    <hyperlink ref="B31" location="'G-13.6'!Área_de_impresión" display="Gráfico de la evolución del número de alumnos matriculados en enseñanzas universitarias."/>
    <hyperlink ref="B33" location="'13.3.3'!Área_de_impresión" display="Universidad de Murcia. Evolución del número de profesores según departamento y sexo."/>
    <hyperlink ref="B34" location="'13.3.4'!Área_de_impresión" display="Universidad de Murcia. Evolución del número de alumnos que terminaron según clase de estudios y sexo."/>
    <hyperlink ref="B36" location="'13.3.6'!Área_de_impresión" display="Universidad de Murcia. Evolución del número de alumnos que terminaron los estudios de posgrado según sexo."/>
    <hyperlink ref="B38" location="'13.3.8'!Área_de_impresión" display="Universidad Politécnica de Cartagena. Evolución del número de profesores según departamento y sexo."/>
    <hyperlink ref="B52" location="'13.5.4.'!Área_de_impresión" display="Universidad de Murcia. Evolución de las notas mínimas de admisión en Grados según rama de enseñanza, facultad y titulación."/>
    <hyperlink ref="B87" location="'13.9.2.'!Área_de_impresión" display="Evolución del gasto público en educación según tipo de Administración  y nivel de enseñanza."/>
    <hyperlink ref="B88" location="'13.9.3.'!Área_de_impresión" display="Gasto público en educación según tipo de  Administración, nivel de enseñanza y capítulos de gasto."/>
    <hyperlink ref="B89" location="'13.9.4.'!Área_de_impresión" display="Evolución de los indicadores del gasto público en educación de las Administraciones según nivel de enseñanza (universitaria / no universitaria)."/>
    <hyperlink ref="B76" location="'13.8.1.'!Área_de_impresión" display="Evolución de la estructura de gastos según tipo de indicador."/>
    <hyperlink ref="B77" location="'13.8.2. '!Área_de_impresión" display="Gastos anuales según tipo de gasto."/>
    <hyperlink ref="B78" location="'13.8.3.'!Área_de_impresión" display="Evolución de la estructura de ingresos según tipo de indicador."/>
    <hyperlink ref="B79" location="'13.8.4.'!Área_de_impresión" display="Financiación anual de los centros según su origen."/>
    <hyperlink ref="B80" location="'13.8.5.'!Área_de_impresión" display="Número de alumnos y centros según según nivel educativo."/>
    <hyperlink ref="B81" location="'13.8.6.'!Área_de_impresión" display="Personal remunerado y no remunerado según tipo de tarea/nivel educativo y sexo."/>
    <hyperlink ref="B72" location="'13.7.9.'!Área_de_impresión" display="Personal remunerado y no remunerado según tipo de tarea/nivel educativo."/>
    <hyperlink ref="B71" location="'13.7.8.'!Área_de_impresión" display="Evolución del coste medio por usuario de los servicios complementarios según tipo de indicador."/>
    <hyperlink ref="B70" location="'13.7.7.'!Área_de_impresión" display="Evolución del número de centros de servicios complementarios según tipo de indicador."/>
    <hyperlink ref="B68" location="'13.7.5.'!Área_de_impresión" display="Evolución del coste medio por alumno según nivel de enseñanza."/>
    <hyperlink ref="B67" location="'13.7.4.'!Área_de_impresión" display="Financiación anual de los centros según su origen."/>
    <hyperlink ref="B66" location="'13.7.3.'!Área_de_impresión" display="Evolución de la estructura de ingresos según tipo de indicador."/>
    <hyperlink ref="B65" location="'13.7.2.'!Área_de_impresión" display="Gastos anuales según tipo de gasto."/>
    <hyperlink ref="B39" location="'13.3.9'!Área_de_impresión" display="Universidad Politécnica de Cartagena. Evolución del número de alumnos que terminaron según clase de estudios y sexo."/>
    <hyperlink ref="B37" location="'13.3.7'!Área_de_impresión" display="Universidad Politécnica de Cartagena. Evolución del número de alumnos matriculados según clase de estudios y sexo."/>
    <hyperlink ref="B69" location="'13.7.6.'!Área_de_impresión" display="Evolución del número de alumnos y centros según nivel de enseñanza."/>
    <hyperlink ref="B35" location="'13.3.5'!Área_de_impresión" display="Universidad de Murcia. Evolución del número de alumnos matriculados en cursos de posgrado según sexo."/>
    <hyperlink ref="B85" location="'13.9.1.'!Área_de_impresión" display="Evolución del gasto público total en educación según tipo de Administración."/>
    <hyperlink ref="B26" location="'13.2.1.'!Área_de_impresión" display="Pruebas de Acceso a la Universidad. Alumnado presentado y aprobado según fase, convocatoria y sexo."/>
    <hyperlink ref="B8" location="'13.1.1'!Área_de_impresión" display="Evolución de la clasificación de los centros educativos según las enseñanzas que imparten y titularidad. "/>
    <hyperlink ref="B9" location="'13.1.2'!Área_de_impresión" display="Evolución del número de centros que imparten cada enseñanza según enseñanza y titularidad. Enseñanzas de Régimen General y Adultos. "/>
    <hyperlink ref="B10" location="'13.1.3'!Área_de_impresión" display="Evolución del número de centros que imparten cada enseñanza según enseñanza y titularidad. Enseñanzas de Régimen Especial. "/>
    <hyperlink ref="B11" location="'13.1.4'!Área_de_impresión" display="Evolución del número de unidades/grupos en Enseñanzas de Régimen General según enseñanza y titularidad. "/>
    <hyperlink ref="B12" location="'13.1.5'!Área_de_impresión" display="Evolución del profesorado según titularidad, clase de centro y sexo. "/>
    <hyperlink ref="B13" location="'13.1.6'!Área_de_impresión" display="Evolución del profesorado en Enseñanzas de Régimen General según titularidad, cuerpo/categoría y sexo."/>
    <hyperlink ref="B14" location="'13.1.7'!Área_de_impresión" display="Evolución del alumnado matriculado según enseñanza y titularidad del centro. "/>
    <hyperlink ref="B20" location="'13.1.8'!Área_de_impresión" display="Evolución del número de centros que imparten Educación Especial y alumnado matriculado en los mismos según titularidad y tipo de centro. "/>
    <hyperlink ref="B21" location="'13.1.9'!Área_de_impresión" display="Evolución del alumnado con necesidades educativas especiales integrado según sexo, enseñanza y titularidad. Enseñanzas de Régimen General. "/>
    <hyperlink ref="B22" location="'13.1.10.'!Área_de_impresión" display="Evolución del alumnado extranjero según enseñanza y titularidad. "/>
    <hyperlink ref="B90" location="'13.9.5.'!Área_de_impresión" display="Evolución de las transferencias de las Administraciones Educativas a centros educativos de titularidad privada según niveles educativos."/>
    <hyperlink ref="B15" location="'G-13.1'!Área_de_impresión" display="Gráfico de la evolución del alumnado matriculado en Educación Infantil según titularidad del centro. "/>
    <hyperlink ref="B16" location="'G-13.2'!Área_de_impresión" display="Gráfico de la evolución del alumnado matriculado en Educación Primaria según titularidad del centro. "/>
    <hyperlink ref="B17" location="'G-13.3'!Área_de_impresión" display="Gráfico de la evolución del alumnado matriculado en Educación Secundaria Obligatoria según titularidad del centro. "/>
    <hyperlink ref="B18" location="'G-13.4'!Área_de_impresión" display="Gráfico de la evolución del alumnado matriculado en Bachillerato según titularidad del centro. "/>
    <hyperlink ref="B19" location="'G-13.5'!Área_de_impresión" display="Gráfico de la evolución del alumnado matriculado en Ciclos Formativos según titularidad del centro. "/>
    <hyperlink ref="B44" location="'13.4.1.'!Área_de_impresión" display="Número de tesis doctorales aprobadas según año de lectura, grupos de edad, Universidad y sexo."/>
    <hyperlink ref="B45" location="'13.4.2.'!Área_de_impresión" display="Distribución de tesis doctorales aprobadas según ámbito de estudio, Universidad y sexo, por año de lectura."/>
    <hyperlink ref="B50" location="'13.5.2.'!Área_de_impresión" display="Universidad de Murcia. Evolución de la Oferta, Demanda y Matrícula de nuevo ingreso en Grados según rama de enseñanza, facultad y titulación."/>
    <hyperlink ref="B51" location="'13.5.3.'!Área_de_impresión" display="Universidad Politécnica de Cartagena. Evolución de la Oferta, Demanda y Matrícula de nuevo ingreso en Grados según rama de enseñanza, facultad y titulación."/>
    <hyperlink ref="B53" location="'13.5.5.'!Área_de_impresión" display="Universidad Politécnica de Cartagena. Evolución de las notas mínimas de admisión en Grados según rama de enseñanza, facultad y titulación."/>
    <hyperlink ref="B57" location="'13.6.1.'!Área_de_impresión" display="Evolución del Personal Docente e Investigador (PDI) según Universidad, tipo de centro y sexo."/>
    <hyperlink ref="B58" location="'13.6.2.'!Área_de_impresión" display="Número de PDI en centros propios de universidades públicas según categoría de personal, Universidad y sexo."/>
    <hyperlink ref="B60" location="'13.6.4.'!Área_de_impresión" display="Evolución del número de PDI en universidades privadas según categoría de personal, Universidad y sexo."/>
    <hyperlink ref="B59" location="'13.6.3.'!Área_de_impresión" display="Número de PDI en centros propios de universidades públicas según Universidad, categoría de personal y rama de enseñanza."/>
    <hyperlink ref="B32" location="'13.3.2'!Área_de_impresión" display="Alumnado matriculado en Grados y 1º y 2º Ciclo según Universidad, tipo de titulación, sexo y grupo de edad."/>
    <hyperlink ref="B49" location="'13.5.1.'!Área_de_impresión" display="Evolución de la Oferta, Demanda y Matrícula de nuevo ingreso (grados y titulaciones de 1er. y 2º ciclo) en Universidades públicas presenciales según rama de enseñanza y Universidad."/>
    <hyperlink ref="B40" location="'13.3.10'!Área_de_impresión" display="Alumnado matriculado de nuevo ingreso en estudios de Grado según rama del conocimiento, Universidad y sexo."/>
    <hyperlink ref="B64" location="'13.7.1.'!Área_de_impresión" display="Evolución de la estructura de gastos e ingresos según tipo de indicador."/>
  </hyperlinks>
  <pageMargins left="0.70866141732283472" right="0.70866141732283472" top="0.98425196850393704" bottom="0.78740157480314965" header="0.31496062992125984" footer="0.31496062992125984"/>
  <pageSetup paperSize="9" orientation="landscape" r:id="rId1"/>
  <headerFooter>
    <oddHeader>&amp;R&amp;"calibri,Normal"&amp;10&amp;P</oddHeader>
    <oddFooter>&amp;L&amp;"-,Cursiva"&amp;8ANUARIO ESTADÍSTICO DE LA REGIÓN DE MURCIA 2021. TOMO I. DATOS REGIONALES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K1" sqref="K1"/>
    </sheetView>
  </sheetViews>
  <sheetFormatPr baseColWidth="10" defaultRowHeight="15"/>
  <sheetData>
    <row r="1" spans="1:11">
      <c r="A1" s="13" t="s">
        <v>231</v>
      </c>
      <c r="K1" s="23" t="s">
        <v>134</v>
      </c>
    </row>
    <row r="28" spans="1:2">
      <c r="B28" s="106" t="s">
        <v>158</v>
      </c>
    </row>
    <row r="30" spans="1:2">
      <c r="B30" s="50" t="s">
        <v>159</v>
      </c>
    </row>
    <row r="31" spans="1:2">
      <c r="A31" s="124"/>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&amp;L_x000D_&amp;"calibri"&amp;12&amp;BG-13.2. Gráfico de la evolución del alumnado matriculado en Educación Primaria según titularidad del centro.&amp;R&amp;"calibri"&amp;10&amp;P</oddHeader>
    <oddFooter>&amp;L&amp;"calibri"&amp;8&amp;I&amp;"-,Cursiva"&amp;8ANUARIO ESTADÍSTICO DE LA REGIÓN DE MURCIA 2021. TOMO I. DATOS REGIONALES&amp;R&amp;"calibri"&amp;8&amp;I13.1. EDUCACIÓN NO UNIVERSITARIA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K1" sqref="K1"/>
    </sheetView>
  </sheetViews>
  <sheetFormatPr baseColWidth="10" defaultRowHeight="15"/>
  <sheetData>
    <row r="1" spans="1:11">
      <c r="A1" s="13" t="s">
        <v>232</v>
      </c>
      <c r="K1" s="23" t="s">
        <v>134</v>
      </c>
    </row>
    <row r="28" spans="1:2">
      <c r="B28" s="106" t="s">
        <v>158</v>
      </c>
    </row>
    <row r="30" spans="1:2">
      <c r="B30" s="50" t="s">
        <v>159</v>
      </c>
    </row>
    <row r="31" spans="1:2">
      <c r="A31" s="124"/>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&amp;L_x000D_&amp;"calibri"&amp;12&amp;BG-13.3. Gráfico de la evolución del alumnado matriculado en Educación Secundaria Obligatoria según titularidad del centro.&amp;R&amp;"calibri"&amp;10&amp;P</oddHeader>
    <oddFooter>&amp;L&amp;"calibri"&amp;8&amp;I&amp;"-,Cursiva"&amp;8ANUARIO ESTADÍSTICO DE LA REGIÓN DE MURCIA 2021. TOMO I. DATOS REGIONALES&amp;R&amp;"calibri"&amp;8&amp;I13.1. EDUCACIÓN NO UNIVERSITARIA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K1" sqref="K1"/>
    </sheetView>
  </sheetViews>
  <sheetFormatPr baseColWidth="10" defaultRowHeight="15"/>
  <sheetData>
    <row r="1" spans="1:11">
      <c r="A1" s="13" t="s">
        <v>233</v>
      </c>
      <c r="K1" s="23" t="s">
        <v>134</v>
      </c>
    </row>
    <row r="28" spans="1:2">
      <c r="B28" s="106" t="s">
        <v>158</v>
      </c>
    </row>
    <row r="30" spans="1:2">
      <c r="B30" s="50" t="s">
        <v>159</v>
      </c>
    </row>
    <row r="31" spans="1:2">
      <c r="A31" s="124"/>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&amp;L_x000D_&amp;"calibri"&amp;12&amp;BG-13.4. Gráfico de la evolución del alumnado matriculado en Bachillerato según titularidad del centro.&amp;R&amp;"calibri"&amp;10&amp;P</oddHeader>
    <oddFooter>&amp;L&amp;"calibri"&amp;8&amp;I&amp;"-,Cursiva"&amp;8ANUARIO ESTADÍSTICO DE LA REGIÓN DE MURCIA 2021. TOMO I. DATOS REGIONALES&amp;R&amp;"calibri"&amp;8&amp;I13.1. EDUCACIÓN NO UNIVERSITARIA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K1" sqref="K1"/>
    </sheetView>
  </sheetViews>
  <sheetFormatPr baseColWidth="10" defaultRowHeight="15"/>
  <sheetData>
    <row r="1" spans="1:11">
      <c r="A1" s="13" t="s">
        <v>234</v>
      </c>
      <c r="K1" s="23" t="s">
        <v>134</v>
      </c>
    </row>
    <row r="28" spans="1:2">
      <c r="B28" s="106" t="s">
        <v>158</v>
      </c>
    </row>
    <row r="30" spans="1:2">
      <c r="B30" s="50" t="s">
        <v>159</v>
      </c>
    </row>
    <row r="31" spans="1:2">
      <c r="A31" s="124"/>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&amp;L_x000D_&amp;"calibri"&amp;12&amp;BG-13.5. Gráfico de la evolución del alumnado matriculado en Ciclos Formativos según titularidad del centro.&amp;R&amp;"calibri"&amp;10&amp;P</oddHeader>
    <oddFooter>&amp;L&amp;"calibri"&amp;8&amp;I&amp;"-,Cursiva"&amp;8ANUARIO ESTADÍSTICO DE LA REGIÓN DE MURCIA 2021. TOMO I. DATOS REGIONALES&amp;R&amp;"calibri"&amp;8&amp;I13.1. EDUCACIÓN NO UNIVERSITARIA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zoomScaleNormal="100" workbookViewId="0">
      <selection activeCell="M1" sqref="M1:M2"/>
    </sheetView>
  </sheetViews>
  <sheetFormatPr baseColWidth="10" defaultRowHeight="15"/>
  <cols>
    <col min="1" max="1" width="46.140625" customWidth="1"/>
    <col min="2" max="2" width="8" customWidth="1"/>
    <col min="3" max="3" width="8.28515625" customWidth="1"/>
    <col min="4" max="4" width="8.140625" customWidth="1"/>
    <col min="5" max="5" width="8.85546875" customWidth="1"/>
    <col min="6" max="6" width="8" customWidth="1"/>
    <col min="7" max="7" width="8.85546875" customWidth="1"/>
    <col min="8" max="8" width="8" customWidth="1"/>
    <col min="9" max="9" width="9.140625" customWidth="1"/>
    <col min="10" max="10" width="7.7109375" customWidth="1"/>
    <col min="11" max="11" width="8.28515625" customWidth="1"/>
    <col min="13" max="13" width="11" customWidth="1"/>
    <col min="14" max="19" width="7.42578125" customWidth="1"/>
    <col min="20" max="20" width="6.7109375" customWidth="1"/>
    <col min="21" max="21" width="5.28515625" customWidth="1"/>
  </cols>
  <sheetData>
    <row r="1" spans="1:22">
      <c r="A1" s="13" t="s">
        <v>235</v>
      </c>
      <c r="M1" s="23" t="s">
        <v>134</v>
      </c>
    </row>
    <row r="2" spans="1:22" ht="15" customHeight="1">
      <c r="B2" s="13"/>
      <c r="C2" s="13"/>
      <c r="D2" s="13"/>
      <c r="E2" s="13"/>
    </row>
    <row r="3" spans="1:22">
      <c r="A3" s="13"/>
      <c r="B3" s="13"/>
      <c r="C3" s="13"/>
      <c r="D3" s="13"/>
      <c r="E3" s="13"/>
    </row>
    <row r="4" spans="1:22" s="64" customFormat="1" ht="15" customHeight="1">
      <c r="A4" s="126"/>
      <c r="B4" s="126" t="s">
        <v>236</v>
      </c>
      <c r="C4" s="126"/>
      <c r="D4" s="126" t="s">
        <v>135</v>
      </c>
      <c r="E4" s="126"/>
      <c r="F4" s="126" t="s">
        <v>136</v>
      </c>
      <c r="G4" s="126"/>
      <c r="H4" s="126" t="s">
        <v>137</v>
      </c>
      <c r="I4" s="126"/>
      <c r="J4" s="126" t="s">
        <v>138</v>
      </c>
      <c r="K4" s="126"/>
      <c r="L4" s="127"/>
      <c r="M4" s="127"/>
    </row>
    <row r="5" spans="1:22" s="64" customFormat="1">
      <c r="A5" s="97"/>
      <c r="B5" s="97" t="s">
        <v>237</v>
      </c>
      <c r="C5" s="97" t="s">
        <v>238</v>
      </c>
      <c r="D5" s="97" t="s">
        <v>237</v>
      </c>
      <c r="E5" s="97" t="s">
        <v>238</v>
      </c>
      <c r="F5" s="97" t="s">
        <v>237</v>
      </c>
      <c r="G5" s="97" t="s">
        <v>238</v>
      </c>
      <c r="H5" s="97" t="s">
        <v>237</v>
      </c>
      <c r="I5" s="97" t="s">
        <v>238</v>
      </c>
      <c r="J5" s="97" t="s">
        <v>237</v>
      </c>
      <c r="K5" s="97" t="s">
        <v>238</v>
      </c>
      <c r="L5" s="127"/>
      <c r="M5" s="127"/>
    </row>
    <row r="6" spans="1:22" s="64" customFormat="1">
      <c r="A6" s="128" t="s">
        <v>139</v>
      </c>
      <c r="B6" s="129">
        <v>88</v>
      </c>
      <c r="C6" s="129">
        <v>1435</v>
      </c>
      <c r="D6" s="129">
        <v>90</v>
      </c>
      <c r="E6" s="129">
        <v>1541</v>
      </c>
      <c r="F6" s="129">
        <f>SUM(F9,F12)</f>
        <v>93</v>
      </c>
      <c r="G6" s="129">
        <f>SUM(G9,G12)</f>
        <v>1657</v>
      </c>
      <c r="H6" s="129">
        <v>100</v>
      </c>
      <c r="I6" s="129">
        <v>1686</v>
      </c>
      <c r="J6" s="129">
        <v>105</v>
      </c>
      <c r="K6" s="129">
        <f>SUM(K7:K8)</f>
        <v>1752</v>
      </c>
      <c r="L6" s="130"/>
      <c r="M6" s="130"/>
    </row>
    <row r="7" spans="1:22" s="64" customFormat="1">
      <c r="A7" s="35" t="s">
        <v>239</v>
      </c>
      <c r="B7" s="36">
        <v>12</v>
      </c>
      <c r="C7" s="36">
        <v>851</v>
      </c>
      <c r="D7" s="36">
        <f t="shared" ref="D7:I8" si="0">SUM(D10,D13)</f>
        <v>12</v>
      </c>
      <c r="E7" s="36">
        <f t="shared" si="0"/>
        <v>896</v>
      </c>
      <c r="F7" s="36">
        <f t="shared" si="0"/>
        <v>12</v>
      </c>
      <c r="G7" s="36">
        <f t="shared" si="0"/>
        <v>927</v>
      </c>
      <c r="H7" s="36">
        <f t="shared" si="0"/>
        <v>12</v>
      </c>
      <c r="I7" s="36">
        <f t="shared" si="0"/>
        <v>942</v>
      </c>
      <c r="J7" s="36">
        <v>12</v>
      </c>
      <c r="K7" s="36">
        <v>945</v>
      </c>
      <c r="L7" s="130"/>
      <c r="M7" s="130"/>
      <c r="N7" s="130"/>
      <c r="O7" s="130"/>
      <c r="P7" s="130"/>
      <c r="Q7" s="130"/>
      <c r="R7" s="130"/>
      <c r="S7" s="130"/>
      <c r="T7" s="130"/>
      <c r="U7" s="130"/>
      <c r="V7" s="130"/>
    </row>
    <row r="8" spans="1:22" s="64" customFormat="1" ht="15" customHeight="1">
      <c r="A8" s="35" t="s">
        <v>240</v>
      </c>
      <c r="B8" s="36">
        <v>76</v>
      </c>
      <c r="C8" s="36">
        <v>584</v>
      </c>
      <c r="D8" s="36">
        <f t="shared" si="0"/>
        <v>78</v>
      </c>
      <c r="E8" s="36">
        <f t="shared" si="0"/>
        <v>645</v>
      </c>
      <c r="F8" s="36">
        <f t="shared" si="0"/>
        <v>81</v>
      </c>
      <c r="G8" s="36">
        <f t="shared" si="0"/>
        <v>730</v>
      </c>
      <c r="H8" s="36">
        <f t="shared" si="0"/>
        <v>88</v>
      </c>
      <c r="I8" s="36">
        <f t="shared" si="0"/>
        <v>744</v>
      </c>
      <c r="J8" s="36">
        <v>93</v>
      </c>
      <c r="K8" s="36">
        <v>807</v>
      </c>
      <c r="L8" s="130"/>
      <c r="M8" s="130"/>
      <c r="N8" s="130"/>
      <c r="O8" s="130"/>
      <c r="P8" s="130"/>
      <c r="Q8" s="130"/>
      <c r="R8" s="130"/>
      <c r="S8" s="130"/>
      <c r="T8" s="130"/>
      <c r="U8" s="130"/>
      <c r="V8" s="130"/>
    </row>
    <row r="9" spans="1:22" s="64" customFormat="1">
      <c r="A9" s="131" t="s">
        <v>140</v>
      </c>
      <c r="B9" s="39">
        <v>65</v>
      </c>
      <c r="C9" s="39">
        <v>1005</v>
      </c>
      <c r="D9" s="39">
        <v>67</v>
      </c>
      <c r="E9" s="39">
        <v>1081</v>
      </c>
      <c r="F9" s="39">
        <v>70</v>
      </c>
      <c r="G9" s="39">
        <v>1134</v>
      </c>
      <c r="H9" s="39">
        <v>72</v>
      </c>
      <c r="I9" s="39">
        <v>1161</v>
      </c>
      <c r="J9" s="39">
        <v>77</v>
      </c>
      <c r="K9" s="39">
        <f>SUM(K10:K11)</f>
        <v>1188</v>
      </c>
      <c r="L9" s="130"/>
      <c r="M9" s="130"/>
    </row>
    <row r="10" spans="1:22" s="64" customFormat="1">
      <c r="A10" s="35" t="s">
        <v>239</v>
      </c>
      <c r="B10" s="36">
        <v>8</v>
      </c>
      <c r="C10" s="36">
        <v>659</v>
      </c>
      <c r="D10" s="36">
        <v>8</v>
      </c>
      <c r="E10" s="36">
        <v>697</v>
      </c>
      <c r="F10" s="36">
        <v>8</v>
      </c>
      <c r="G10" s="36">
        <v>718</v>
      </c>
      <c r="H10" s="36">
        <v>8</v>
      </c>
      <c r="I10" s="36">
        <v>726</v>
      </c>
      <c r="J10" s="36">
        <v>8</v>
      </c>
      <c r="K10" s="36">
        <v>715</v>
      </c>
      <c r="L10" s="130"/>
      <c r="M10" s="130"/>
    </row>
    <row r="11" spans="1:22" s="64" customFormat="1" ht="15" customHeight="1">
      <c r="A11" s="35" t="s">
        <v>240</v>
      </c>
      <c r="B11" s="36">
        <v>57</v>
      </c>
      <c r="C11" s="36">
        <v>346</v>
      </c>
      <c r="D11" s="36">
        <v>59</v>
      </c>
      <c r="E11" s="36">
        <v>384</v>
      </c>
      <c r="F11" s="36">
        <v>62</v>
      </c>
      <c r="G11" s="36">
        <v>416</v>
      </c>
      <c r="H11" s="36">
        <v>64</v>
      </c>
      <c r="I11" s="36">
        <v>435</v>
      </c>
      <c r="J11" s="36">
        <v>69</v>
      </c>
      <c r="K11" s="36">
        <v>473</v>
      </c>
      <c r="L11" s="130"/>
      <c r="M11" s="130"/>
    </row>
    <row r="12" spans="1:22" s="64" customFormat="1">
      <c r="A12" s="131" t="s">
        <v>141</v>
      </c>
      <c r="B12" s="39">
        <v>23</v>
      </c>
      <c r="C12" s="39">
        <v>430</v>
      </c>
      <c r="D12" s="39">
        <v>23</v>
      </c>
      <c r="E12" s="39">
        <v>460</v>
      </c>
      <c r="F12" s="39">
        <v>23</v>
      </c>
      <c r="G12" s="39">
        <v>523</v>
      </c>
      <c r="H12" s="39">
        <v>28</v>
      </c>
      <c r="I12" s="39">
        <v>525</v>
      </c>
      <c r="J12" s="39">
        <v>28</v>
      </c>
      <c r="K12" s="39">
        <f>SUM(K13:K14)</f>
        <v>564</v>
      </c>
      <c r="L12" s="130"/>
      <c r="M12" s="130"/>
    </row>
    <row r="13" spans="1:22" s="64" customFormat="1">
      <c r="A13" s="35" t="s">
        <v>239</v>
      </c>
      <c r="B13" s="36">
        <v>4</v>
      </c>
      <c r="C13" s="36">
        <v>192</v>
      </c>
      <c r="D13" s="36">
        <v>4</v>
      </c>
      <c r="E13" s="36">
        <v>199</v>
      </c>
      <c r="F13" s="36">
        <v>4</v>
      </c>
      <c r="G13" s="36">
        <v>209</v>
      </c>
      <c r="H13" s="36">
        <v>4</v>
      </c>
      <c r="I13" s="36">
        <v>216</v>
      </c>
      <c r="J13" s="36">
        <v>4</v>
      </c>
      <c r="K13" s="36">
        <v>230</v>
      </c>
      <c r="L13" s="130"/>
      <c r="M13" s="130"/>
    </row>
    <row r="14" spans="1:22" s="64" customFormat="1" ht="15" customHeight="1">
      <c r="A14" s="35" t="s">
        <v>240</v>
      </c>
      <c r="B14" s="36">
        <v>19</v>
      </c>
      <c r="C14" s="36">
        <v>238</v>
      </c>
      <c r="D14" s="36">
        <v>19</v>
      </c>
      <c r="E14" s="36">
        <v>261</v>
      </c>
      <c r="F14" s="36">
        <v>19</v>
      </c>
      <c r="G14" s="36">
        <v>314</v>
      </c>
      <c r="H14" s="36">
        <v>24</v>
      </c>
      <c r="I14" s="36">
        <v>309</v>
      </c>
      <c r="J14" s="36">
        <v>24</v>
      </c>
      <c r="K14" s="36">
        <v>334</v>
      </c>
      <c r="L14" s="130"/>
      <c r="M14" s="130"/>
    </row>
    <row r="15" spans="1:22">
      <c r="A15" s="63"/>
      <c r="B15" s="63"/>
      <c r="C15" s="63"/>
      <c r="D15" s="63"/>
      <c r="E15" s="63"/>
      <c r="F15" s="63"/>
      <c r="G15" s="63"/>
      <c r="H15" s="63"/>
      <c r="I15" s="63"/>
      <c r="J15" s="63"/>
      <c r="K15" s="63"/>
    </row>
    <row r="16" spans="1:22">
      <c r="A16" s="106" t="s">
        <v>158</v>
      </c>
    </row>
    <row r="18" spans="1:1">
      <c r="A18" s="50" t="s">
        <v>159</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&amp;L_x000D_&amp;"calibri"&amp;12&amp;B13.1.8. Evolución del número de centros que imparten Educación Especial y alumnado matriculado en los mismos según titularidad y tipo de centro.&amp;R&amp;"calibri"&amp;10&amp;P</oddHeader>
    <oddFooter>&amp;L&amp;"calibri"&amp;8&amp;I&amp;"-,Cursiva"&amp;8ANUARIO ESTADÍSTICO DE LA REGIÓN DE MURCIA 2021. TOMO I. DATOS REGIONALES&amp;R&amp;"calibri"&amp;8&amp;I13.1. EDUCACIÓN NO UNIVERSITARIA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zoomScaleNormal="100" workbookViewId="0">
      <selection activeCell="T22" sqref="T22"/>
    </sheetView>
  </sheetViews>
  <sheetFormatPr baseColWidth="10" defaultRowHeight="15"/>
  <cols>
    <col min="1" max="1" width="31.5703125" customWidth="1"/>
    <col min="2" max="13" width="8.28515625" customWidth="1"/>
    <col min="15" max="15" width="11.85546875" customWidth="1"/>
  </cols>
  <sheetData>
    <row r="1" spans="1:28">
      <c r="A1" s="22" t="s">
        <v>241</v>
      </c>
      <c r="O1" s="23" t="s">
        <v>134</v>
      </c>
    </row>
    <row r="2" spans="1:28" ht="15" customHeight="1">
      <c r="A2" s="25"/>
      <c r="B2" s="132"/>
      <c r="C2" s="132"/>
      <c r="D2" s="132"/>
      <c r="E2" s="132"/>
      <c r="F2" s="132"/>
      <c r="G2" s="132"/>
      <c r="H2" s="25"/>
      <c r="I2" s="25"/>
      <c r="J2" s="25"/>
      <c r="K2" s="25"/>
    </row>
    <row r="3" spans="1:28">
      <c r="A3" s="22"/>
      <c r="B3" s="22"/>
      <c r="C3" s="22"/>
      <c r="D3" s="22"/>
      <c r="N3" s="95"/>
      <c r="O3" s="95"/>
    </row>
    <row r="4" spans="1:28" s="133" customFormat="1" ht="15" customHeight="1">
      <c r="A4" s="126"/>
      <c r="B4" s="126" t="s">
        <v>135</v>
      </c>
      <c r="C4" s="126"/>
      <c r="D4" s="126"/>
      <c r="E4" s="126" t="s">
        <v>136</v>
      </c>
      <c r="F4" s="126"/>
      <c r="G4" s="126"/>
      <c r="H4" s="126" t="s">
        <v>137</v>
      </c>
      <c r="I4" s="126"/>
      <c r="J4" s="126"/>
      <c r="K4" s="126" t="s">
        <v>138</v>
      </c>
      <c r="L4" s="126"/>
      <c r="M4" s="126"/>
      <c r="O4" s="95"/>
    </row>
    <row r="5" spans="1:28" ht="15" customHeight="1">
      <c r="A5" s="126"/>
      <c r="B5" s="126" t="s">
        <v>139</v>
      </c>
      <c r="C5" s="126" t="s">
        <v>140</v>
      </c>
      <c r="D5" s="126" t="s">
        <v>141</v>
      </c>
      <c r="E5" s="126" t="s">
        <v>139</v>
      </c>
      <c r="F5" s="126" t="s">
        <v>140</v>
      </c>
      <c r="G5" s="126" t="s">
        <v>141</v>
      </c>
      <c r="H5" s="126" t="s">
        <v>139</v>
      </c>
      <c r="I5" s="126" t="s">
        <v>140</v>
      </c>
      <c r="J5" s="126" t="s">
        <v>141</v>
      </c>
      <c r="K5" s="126" t="s">
        <v>139</v>
      </c>
      <c r="L5" s="126" t="s">
        <v>140</v>
      </c>
      <c r="M5" s="126" t="s">
        <v>141</v>
      </c>
      <c r="N5" s="95"/>
      <c r="O5" s="95"/>
    </row>
    <row r="6" spans="1:28" ht="15" customHeight="1">
      <c r="A6" s="134" t="s">
        <v>139</v>
      </c>
      <c r="B6" s="135">
        <f t="shared" ref="B6:J12" si="0">SUM(B13,B20)</f>
        <v>11204</v>
      </c>
      <c r="C6" s="135">
        <f t="shared" si="0"/>
        <v>8693</v>
      </c>
      <c r="D6" s="135">
        <f t="shared" si="0"/>
        <v>2511</v>
      </c>
      <c r="E6" s="135">
        <f t="shared" si="0"/>
        <v>10713</v>
      </c>
      <c r="F6" s="135">
        <f t="shared" si="0"/>
        <v>8092</v>
      </c>
      <c r="G6" s="135">
        <f t="shared" si="0"/>
        <v>2621</v>
      </c>
      <c r="H6" s="135">
        <f t="shared" si="0"/>
        <v>10852</v>
      </c>
      <c r="I6" s="135">
        <f t="shared" si="0"/>
        <v>8400</v>
      </c>
      <c r="J6" s="135">
        <f t="shared" si="0"/>
        <v>2452</v>
      </c>
      <c r="K6" s="135">
        <v>11077</v>
      </c>
      <c r="L6" s="135">
        <v>8524</v>
      </c>
      <c r="M6" s="135">
        <v>2553</v>
      </c>
      <c r="N6" s="136"/>
      <c r="O6" s="95"/>
    </row>
    <row r="7" spans="1:28" ht="15" customHeight="1">
      <c r="A7" s="88" t="s">
        <v>161</v>
      </c>
      <c r="B7" s="137">
        <f t="shared" si="0"/>
        <v>2057</v>
      </c>
      <c r="C7" s="137">
        <f t="shared" si="0"/>
        <v>1683</v>
      </c>
      <c r="D7" s="137">
        <f t="shared" si="0"/>
        <v>374</v>
      </c>
      <c r="E7" s="137">
        <f t="shared" si="0"/>
        <v>1823</v>
      </c>
      <c r="F7" s="137">
        <f t="shared" si="0"/>
        <v>1409</v>
      </c>
      <c r="G7" s="137">
        <f t="shared" si="0"/>
        <v>414</v>
      </c>
      <c r="H7" s="137">
        <f t="shared" si="0"/>
        <v>1880</v>
      </c>
      <c r="I7" s="137">
        <f t="shared" si="0"/>
        <v>1462</v>
      </c>
      <c r="J7" s="137">
        <f t="shared" si="0"/>
        <v>418</v>
      </c>
      <c r="K7" s="137">
        <v>1814</v>
      </c>
      <c r="L7" s="137">
        <v>1373</v>
      </c>
      <c r="M7" s="137">
        <v>441</v>
      </c>
      <c r="N7" s="138"/>
      <c r="O7" s="99"/>
    </row>
    <row r="8" spans="1:28" s="139" customFormat="1" ht="15" customHeight="1">
      <c r="A8" s="88" t="s">
        <v>242</v>
      </c>
      <c r="B8" s="137">
        <f t="shared" si="0"/>
        <v>5880</v>
      </c>
      <c r="C8" s="137">
        <f t="shared" si="0"/>
        <v>4781</v>
      </c>
      <c r="D8" s="137">
        <f t="shared" si="0"/>
        <v>1099</v>
      </c>
      <c r="E8" s="137">
        <f t="shared" si="0"/>
        <v>5487</v>
      </c>
      <c r="F8" s="137">
        <f t="shared" si="0"/>
        <v>4370</v>
      </c>
      <c r="G8" s="137">
        <f t="shared" si="0"/>
        <v>1117</v>
      </c>
      <c r="H8" s="137">
        <f t="shared" si="0"/>
        <v>5637</v>
      </c>
      <c r="I8" s="137">
        <f t="shared" si="0"/>
        <v>4518</v>
      </c>
      <c r="J8" s="137">
        <f t="shared" si="0"/>
        <v>1119</v>
      </c>
      <c r="K8" s="137">
        <v>5608</v>
      </c>
      <c r="L8" s="137">
        <v>4498</v>
      </c>
      <c r="M8" s="137">
        <v>1110</v>
      </c>
      <c r="N8" s="95"/>
    </row>
    <row r="9" spans="1:28" s="139" customFormat="1" ht="15" customHeight="1">
      <c r="A9" s="88" t="s">
        <v>166</v>
      </c>
      <c r="B9" s="137">
        <f t="shared" si="0"/>
        <v>2386</v>
      </c>
      <c r="C9" s="137">
        <f t="shared" si="0"/>
        <v>1540</v>
      </c>
      <c r="D9" s="137">
        <f t="shared" si="0"/>
        <v>846</v>
      </c>
      <c r="E9" s="137">
        <f t="shared" si="0"/>
        <v>2356</v>
      </c>
      <c r="F9" s="137">
        <f t="shared" si="0"/>
        <v>1485</v>
      </c>
      <c r="G9" s="137">
        <f t="shared" si="0"/>
        <v>871</v>
      </c>
      <c r="H9" s="137">
        <f t="shared" si="0"/>
        <v>2259</v>
      </c>
      <c r="I9" s="137">
        <f t="shared" si="0"/>
        <v>1599</v>
      </c>
      <c r="J9" s="137">
        <f t="shared" si="0"/>
        <v>660</v>
      </c>
      <c r="K9" s="137">
        <v>2390</v>
      </c>
      <c r="L9" s="137">
        <v>1687</v>
      </c>
      <c r="M9" s="137">
        <v>703</v>
      </c>
      <c r="P9"/>
      <c r="Q9"/>
      <c r="R9"/>
      <c r="S9"/>
      <c r="T9"/>
      <c r="U9"/>
      <c r="V9"/>
      <c r="W9"/>
      <c r="X9"/>
      <c r="Y9"/>
      <c r="Z9"/>
      <c r="AA9"/>
      <c r="AB9"/>
    </row>
    <row r="10" spans="1:28" s="139" customFormat="1" ht="15" customHeight="1">
      <c r="A10" s="88" t="s">
        <v>167</v>
      </c>
      <c r="B10" s="137">
        <f t="shared" si="0"/>
        <v>178</v>
      </c>
      <c r="C10" s="137">
        <f t="shared" si="0"/>
        <v>148</v>
      </c>
      <c r="D10" s="137">
        <f t="shared" si="0"/>
        <v>30</v>
      </c>
      <c r="E10" s="137">
        <f t="shared" si="0"/>
        <v>236</v>
      </c>
      <c r="F10" s="137">
        <f t="shared" si="0"/>
        <v>184</v>
      </c>
      <c r="G10" s="137">
        <f t="shared" si="0"/>
        <v>52</v>
      </c>
      <c r="H10" s="137">
        <f t="shared" si="0"/>
        <v>229</v>
      </c>
      <c r="I10" s="137">
        <f t="shared" si="0"/>
        <v>190</v>
      </c>
      <c r="J10" s="137">
        <f t="shared" si="0"/>
        <v>39</v>
      </c>
      <c r="K10" s="137">
        <v>268</v>
      </c>
      <c r="L10" s="137">
        <v>225</v>
      </c>
      <c r="M10" s="137">
        <v>43</v>
      </c>
      <c r="N10" s="140"/>
      <c r="O10" s="99"/>
      <c r="P10"/>
      <c r="Q10"/>
      <c r="R10"/>
      <c r="S10"/>
      <c r="T10"/>
      <c r="U10"/>
      <c r="V10"/>
      <c r="W10"/>
      <c r="X10"/>
      <c r="Y10"/>
      <c r="Z10"/>
      <c r="AA10"/>
      <c r="AB10"/>
    </row>
    <row r="11" spans="1:28" s="139" customFormat="1" ht="15" customHeight="1">
      <c r="A11" s="88" t="s">
        <v>171</v>
      </c>
      <c r="B11" s="137">
        <f t="shared" si="0"/>
        <v>377</v>
      </c>
      <c r="C11" s="137">
        <f t="shared" si="0"/>
        <v>327</v>
      </c>
      <c r="D11" s="137">
        <f t="shared" si="0"/>
        <v>50</v>
      </c>
      <c r="E11" s="137">
        <f t="shared" si="0"/>
        <v>466</v>
      </c>
      <c r="F11" s="137">
        <f t="shared" si="0"/>
        <v>406</v>
      </c>
      <c r="G11" s="137">
        <f t="shared" si="0"/>
        <v>60</v>
      </c>
      <c r="H11" s="137">
        <f t="shared" si="0"/>
        <v>547</v>
      </c>
      <c r="I11" s="137">
        <f t="shared" si="0"/>
        <v>442</v>
      </c>
      <c r="J11" s="137">
        <f t="shared" si="0"/>
        <v>105</v>
      </c>
      <c r="K11" s="137">
        <v>642</v>
      </c>
      <c r="L11" s="137">
        <v>511</v>
      </c>
      <c r="M11" s="137">
        <v>131</v>
      </c>
      <c r="P11"/>
      <c r="Q11"/>
      <c r="R11"/>
      <c r="S11"/>
      <c r="T11"/>
      <c r="U11"/>
      <c r="V11"/>
      <c r="W11"/>
      <c r="X11"/>
      <c r="Y11"/>
      <c r="Z11"/>
      <c r="AA11"/>
      <c r="AB11"/>
    </row>
    <row r="12" spans="1:28" s="139" customFormat="1" ht="15" customHeight="1">
      <c r="A12" s="88" t="s">
        <v>179</v>
      </c>
      <c r="B12" s="137">
        <f t="shared" si="0"/>
        <v>326</v>
      </c>
      <c r="C12" s="137">
        <f t="shared" si="0"/>
        <v>214</v>
      </c>
      <c r="D12" s="137">
        <f t="shared" si="0"/>
        <v>112</v>
      </c>
      <c r="E12" s="137">
        <f t="shared" si="0"/>
        <v>345</v>
      </c>
      <c r="F12" s="137">
        <f t="shared" si="0"/>
        <v>238</v>
      </c>
      <c r="G12" s="137">
        <f t="shared" si="0"/>
        <v>107</v>
      </c>
      <c r="H12" s="137">
        <f t="shared" si="0"/>
        <v>300</v>
      </c>
      <c r="I12" s="137">
        <f t="shared" si="0"/>
        <v>189</v>
      </c>
      <c r="J12" s="137">
        <f t="shared" si="0"/>
        <v>111</v>
      </c>
      <c r="K12" s="137">
        <v>355</v>
      </c>
      <c r="L12" s="137">
        <v>230</v>
      </c>
      <c r="M12" s="137">
        <v>125</v>
      </c>
      <c r="P12"/>
      <c r="Q12"/>
      <c r="R12"/>
      <c r="S12"/>
      <c r="T12"/>
      <c r="U12"/>
      <c r="V12"/>
      <c r="W12"/>
      <c r="X12"/>
      <c r="Y12"/>
      <c r="Z12"/>
      <c r="AA12"/>
      <c r="AB12"/>
    </row>
    <row r="13" spans="1:28" s="139" customFormat="1" ht="15" customHeight="1">
      <c r="A13" s="84" t="s">
        <v>243</v>
      </c>
      <c r="B13" s="141">
        <v>7785</v>
      </c>
      <c r="C13" s="141">
        <v>6014</v>
      </c>
      <c r="D13" s="141">
        <v>1771</v>
      </c>
      <c r="E13" s="141">
        <v>7408</v>
      </c>
      <c r="F13" s="141">
        <v>5579</v>
      </c>
      <c r="G13" s="141">
        <v>1829</v>
      </c>
      <c r="H13" s="141">
        <v>7661</v>
      </c>
      <c r="I13" s="141">
        <v>5857</v>
      </c>
      <c r="J13" s="141">
        <v>1804</v>
      </c>
      <c r="K13" s="141">
        <v>7874</v>
      </c>
      <c r="L13" s="141">
        <v>6003</v>
      </c>
      <c r="M13" s="141">
        <v>1871</v>
      </c>
      <c r="P13"/>
      <c r="Q13"/>
      <c r="R13"/>
      <c r="S13"/>
      <c r="T13"/>
      <c r="U13"/>
      <c r="V13"/>
      <c r="W13"/>
      <c r="X13"/>
      <c r="Y13"/>
      <c r="Z13"/>
      <c r="AA13"/>
      <c r="AB13"/>
    </row>
    <row r="14" spans="1:28" s="139" customFormat="1" ht="15" customHeight="1">
      <c r="A14" s="88" t="s">
        <v>161</v>
      </c>
      <c r="B14" s="137">
        <v>1505</v>
      </c>
      <c r="C14" s="137">
        <v>1214</v>
      </c>
      <c r="D14" s="137">
        <v>291</v>
      </c>
      <c r="E14" s="137">
        <v>1316</v>
      </c>
      <c r="F14" s="137">
        <v>1015</v>
      </c>
      <c r="G14" s="137">
        <v>301</v>
      </c>
      <c r="H14" s="137">
        <v>1385</v>
      </c>
      <c r="I14" s="137">
        <v>1061</v>
      </c>
      <c r="J14" s="137">
        <v>324</v>
      </c>
      <c r="K14" s="137">
        <v>1341</v>
      </c>
      <c r="L14" s="137">
        <v>1005</v>
      </c>
      <c r="M14" s="137">
        <v>336</v>
      </c>
      <c r="N14" s="142"/>
      <c r="O14" s="99"/>
      <c r="P14"/>
      <c r="Q14"/>
      <c r="R14"/>
      <c r="S14"/>
      <c r="T14"/>
      <c r="U14"/>
      <c r="V14"/>
      <c r="W14"/>
      <c r="X14"/>
      <c r="Y14"/>
      <c r="Z14"/>
      <c r="AA14"/>
      <c r="AB14"/>
    </row>
    <row r="15" spans="1:28" s="139" customFormat="1" ht="15" customHeight="1">
      <c r="A15" s="88" t="s">
        <v>242</v>
      </c>
      <c r="B15" s="137">
        <v>4105</v>
      </c>
      <c r="C15" s="137">
        <v>3308</v>
      </c>
      <c r="D15" s="137">
        <v>797</v>
      </c>
      <c r="E15" s="137">
        <v>3822</v>
      </c>
      <c r="F15" s="137">
        <v>3023</v>
      </c>
      <c r="G15" s="137">
        <v>799</v>
      </c>
      <c r="H15" s="137">
        <v>4023</v>
      </c>
      <c r="I15" s="137">
        <v>3173</v>
      </c>
      <c r="J15" s="137">
        <v>850</v>
      </c>
      <c r="K15" s="137">
        <v>4034</v>
      </c>
      <c r="L15" s="137">
        <v>3199</v>
      </c>
      <c r="M15" s="137">
        <v>835</v>
      </c>
      <c r="N15" s="143"/>
      <c r="O15" s="99"/>
      <c r="P15"/>
      <c r="Q15"/>
      <c r="R15"/>
      <c r="S15"/>
      <c r="T15"/>
      <c r="U15"/>
      <c r="V15"/>
      <c r="W15"/>
      <c r="X15"/>
      <c r="Y15"/>
      <c r="Z15"/>
      <c r="AA15"/>
      <c r="AB15"/>
    </row>
    <row r="16" spans="1:28" s="139" customFormat="1" ht="15" customHeight="1">
      <c r="A16" s="88" t="s">
        <v>166</v>
      </c>
      <c r="B16" s="137">
        <v>1619</v>
      </c>
      <c r="C16" s="137">
        <v>1056</v>
      </c>
      <c r="D16" s="137">
        <v>563</v>
      </c>
      <c r="E16" s="137">
        <v>1599</v>
      </c>
      <c r="F16" s="137">
        <v>1005</v>
      </c>
      <c r="G16" s="137">
        <v>594</v>
      </c>
      <c r="H16" s="137">
        <v>1552</v>
      </c>
      <c r="I16" s="137">
        <v>1084</v>
      </c>
      <c r="J16" s="137">
        <v>468</v>
      </c>
      <c r="K16" s="137">
        <v>1659</v>
      </c>
      <c r="L16" s="137">
        <v>1158</v>
      </c>
      <c r="M16" s="137">
        <v>501</v>
      </c>
      <c r="N16" s="143"/>
      <c r="O16" s="99"/>
      <c r="P16"/>
      <c r="Q16"/>
      <c r="R16"/>
      <c r="S16"/>
      <c r="T16"/>
      <c r="U16"/>
      <c r="V16"/>
      <c r="W16"/>
      <c r="X16"/>
      <c r="Y16"/>
      <c r="Z16"/>
      <c r="AA16"/>
      <c r="AB16"/>
    </row>
    <row r="17" spans="1:28" s="139" customFormat="1" ht="15" customHeight="1">
      <c r="A17" s="88" t="s">
        <v>167</v>
      </c>
      <c r="B17" s="137">
        <v>127</v>
      </c>
      <c r="C17" s="137">
        <v>103</v>
      </c>
      <c r="D17" s="137">
        <v>24</v>
      </c>
      <c r="E17" s="137">
        <v>157</v>
      </c>
      <c r="F17" s="137">
        <v>123</v>
      </c>
      <c r="G17" s="137">
        <v>34</v>
      </c>
      <c r="H17" s="137">
        <v>162</v>
      </c>
      <c r="I17" s="137">
        <v>134</v>
      </c>
      <c r="J17" s="137">
        <v>28</v>
      </c>
      <c r="K17" s="137">
        <v>195</v>
      </c>
      <c r="L17" s="137">
        <v>160</v>
      </c>
      <c r="M17" s="137">
        <v>35</v>
      </c>
      <c r="N17" s="143"/>
      <c r="O17" s="99"/>
      <c r="P17"/>
      <c r="Q17"/>
      <c r="R17"/>
      <c r="S17"/>
      <c r="T17"/>
      <c r="U17"/>
      <c r="V17"/>
      <c r="W17"/>
      <c r="X17"/>
      <c r="Y17"/>
      <c r="Z17"/>
      <c r="AA17"/>
      <c r="AB17"/>
    </row>
    <row r="18" spans="1:28" s="139" customFormat="1" ht="15" customHeight="1">
      <c r="A18" s="88" t="s">
        <v>171</v>
      </c>
      <c r="B18" s="137">
        <v>250</v>
      </c>
      <c r="C18" s="137">
        <v>217</v>
      </c>
      <c r="D18" s="137">
        <v>33</v>
      </c>
      <c r="E18" s="137">
        <v>313</v>
      </c>
      <c r="F18" s="137">
        <v>276</v>
      </c>
      <c r="G18" s="137">
        <v>37</v>
      </c>
      <c r="H18" s="137">
        <v>362</v>
      </c>
      <c r="I18" s="137">
        <v>298</v>
      </c>
      <c r="J18" s="137">
        <v>64</v>
      </c>
      <c r="K18" s="137">
        <v>428</v>
      </c>
      <c r="L18" s="137">
        <v>340</v>
      </c>
      <c r="M18" s="137">
        <v>88</v>
      </c>
      <c r="N18" s="143"/>
      <c r="O18" s="99"/>
      <c r="P18"/>
      <c r="Q18"/>
      <c r="R18"/>
      <c r="S18"/>
      <c r="T18"/>
      <c r="U18"/>
      <c r="V18"/>
      <c r="W18"/>
      <c r="X18"/>
      <c r="Y18"/>
      <c r="Z18"/>
      <c r="AA18"/>
      <c r="AB18"/>
    </row>
    <row r="19" spans="1:28" s="139" customFormat="1" ht="15" customHeight="1">
      <c r="A19" s="88" t="s">
        <v>179</v>
      </c>
      <c r="B19" s="137">
        <v>179</v>
      </c>
      <c r="C19" s="137">
        <v>116</v>
      </c>
      <c r="D19" s="137">
        <v>63</v>
      </c>
      <c r="E19" s="137">
        <v>201</v>
      </c>
      <c r="F19" s="137">
        <v>137</v>
      </c>
      <c r="G19" s="137">
        <v>64</v>
      </c>
      <c r="H19" s="137">
        <v>177</v>
      </c>
      <c r="I19" s="137">
        <v>107</v>
      </c>
      <c r="J19" s="137">
        <v>70</v>
      </c>
      <c r="K19" s="137">
        <v>217</v>
      </c>
      <c r="L19" s="137">
        <v>141</v>
      </c>
      <c r="M19" s="137">
        <v>76</v>
      </c>
      <c r="N19" s="143"/>
      <c r="O19" s="99"/>
      <c r="P19"/>
      <c r="Q19"/>
      <c r="R19"/>
      <c r="S19"/>
      <c r="T19"/>
      <c r="U19"/>
      <c r="V19"/>
      <c r="W19"/>
      <c r="X19"/>
      <c r="Y19"/>
      <c r="Z19"/>
      <c r="AA19"/>
      <c r="AB19"/>
    </row>
    <row r="20" spans="1:28" s="139" customFormat="1" ht="15" customHeight="1">
      <c r="A20" s="84" t="s">
        <v>244</v>
      </c>
      <c r="B20" s="141">
        <v>3419</v>
      </c>
      <c r="C20" s="141">
        <v>2679</v>
      </c>
      <c r="D20" s="141">
        <v>740</v>
      </c>
      <c r="E20" s="141">
        <v>3305</v>
      </c>
      <c r="F20" s="141">
        <v>2513</v>
      </c>
      <c r="G20" s="141">
        <v>792</v>
      </c>
      <c r="H20" s="141">
        <v>3191</v>
      </c>
      <c r="I20" s="141">
        <v>2543</v>
      </c>
      <c r="J20" s="141">
        <v>648</v>
      </c>
      <c r="K20" s="141">
        <v>3203</v>
      </c>
      <c r="L20" s="141">
        <v>2521</v>
      </c>
      <c r="M20" s="141">
        <v>682</v>
      </c>
      <c r="N20" s="143"/>
      <c r="O20" s="99"/>
      <c r="P20"/>
      <c r="Q20"/>
      <c r="R20"/>
      <c r="S20"/>
      <c r="T20"/>
      <c r="U20"/>
      <c r="V20"/>
      <c r="W20"/>
      <c r="X20"/>
      <c r="Y20"/>
      <c r="Z20"/>
      <c r="AA20"/>
      <c r="AB20"/>
    </row>
    <row r="21" spans="1:28" s="139" customFormat="1" ht="15" customHeight="1">
      <c r="A21" s="88" t="s">
        <v>161</v>
      </c>
      <c r="B21" s="137">
        <v>552</v>
      </c>
      <c r="C21" s="137">
        <v>469</v>
      </c>
      <c r="D21" s="137">
        <v>83</v>
      </c>
      <c r="E21" s="137">
        <v>507</v>
      </c>
      <c r="F21" s="137">
        <v>394</v>
      </c>
      <c r="G21" s="137">
        <v>113</v>
      </c>
      <c r="H21" s="137">
        <v>495</v>
      </c>
      <c r="I21" s="137">
        <v>401</v>
      </c>
      <c r="J21" s="137">
        <v>94</v>
      </c>
      <c r="K21" s="137">
        <v>473</v>
      </c>
      <c r="L21" s="137">
        <v>368</v>
      </c>
      <c r="M21" s="137">
        <v>105</v>
      </c>
      <c r="N21" s="143"/>
      <c r="O21" s="99"/>
      <c r="P21"/>
      <c r="Q21"/>
      <c r="R21"/>
      <c r="S21"/>
      <c r="T21"/>
      <c r="U21"/>
      <c r="V21"/>
      <c r="W21"/>
      <c r="X21"/>
      <c r="Y21"/>
      <c r="Z21"/>
      <c r="AA21"/>
      <c r="AB21"/>
    </row>
    <row r="22" spans="1:28" s="139" customFormat="1" ht="15" customHeight="1">
      <c r="A22" s="88" t="s">
        <v>242</v>
      </c>
      <c r="B22" s="137">
        <v>1775</v>
      </c>
      <c r="C22" s="137">
        <v>1473</v>
      </c>
      <c r="D22" s="137">
        <v>302</v>
      </c>
      <c r="E22" s="137">
        <v>1665</v>
      </c>
      <c r="F22" s="137">
        <v>1347</v>
      </c>
      <c r="G22" s="137">
        <v>318</v>
      </c>
      <c r="H22" s="137">
        <v>1614</v>
      </c>
      <c r="I22" s="137">
        <v>1345</v>
      </c>
      <c r="J22" s="137">
        <v>269</v>
      </c>
      <c r="K22" s="137">
        <v>1574</v>
      </c>
      <c r="L22" s="137">
        <v>1299</v>
      </c>
      <c r="M22" s="137">
        <v>275</v>
      </c>
      <c r="N22" s="140"/>
      <c r="O22" s="99"/>
      <c r="P22"/>
      <c r="Q22"/>
      <c r="R22"/>
      <c r="S22"/>
      <c r="T22"/>
      <c r="U22"/>
      <c r="V22"/>
      <c r="W22"/>
      <c r="X22"/>
      <c r="Y22"/>
      <c r="Z22"/>
      <c r="AA22"/>
      <c r="AB22"/>
    </row>
    <row r="23" spans="1:28" s="139" customFormat="1" ht="15" customHeight="1">
      <c r="A23" s="88" t="s">
        <v>166</v>
      </c>
      <c r="B23" s="137">
        <v>767</v>
      </c>
      <c r="C23" s="137">
        <v>484</v>
      </c>
      <c r="D23" s="137">
        <v>283</v>
      </c>
      <c r="E23" s="137">
        <v>757</v>
      </c>
      <c r="F23" s="137">
        <v>480</v>
      </c>
      <c r="G23" s="137">
        <v>277</v>
      </c>
      <c r="H23" s="137">
        <v>707</v>
      </c>
      <c r="I23" s="137">
        <v>515</v>
      </c>
      <c r="J23" s="137">
        <v>192</v>
      </c>
      <c r="K23" s="137">
        <v>731</v>
      </c>
      <c r="L23" s="137">
        <v>529</v>
      </c>
      <c r="M23" s="137">
        <v>202</v>
      </c>
      <c r="N23" s="143"/>
      <c r="O23" s="99"/>
      <c r="P23"/>
      <c r="Q23"/>
      <c r="R23"/>
      <c r="S23"/>
      <c r="T23"/>
      <c r="U23"/>
      <c r="V23"/>
      <c r="W23"/>
      <c r="X23"/>
      <c r="Y23"/>
      <c r="Z23"/>
      <c r="AA23"/>
      <c r="AB23"/>
    </row>
    <row r="24" spans="1:28" s="139" customFormat="1" ht="15" customHeight="1">
      <c r="A24" s="88" t="s">
        <v>167</v>
      </c>
      <c r="B24" s="137">
        <v>51</v>
      </c>
      <c r="C24" s="137">
        <v>45</v>
      </c>
      <c r="D24" s="137">
        <v>6</v>
      </c>
      <c r="E24" s="137">
        <v>79</v>
      </c>
      <c r="F24" s="137">
        <v>61</v>
      </c>
      <c r="G24" s="137">
        <v>18</v>
      </c>
      <c r="H24" s="137">
        <v>67</v>
      </c>
      <c r="I24" s="137">
        <v>56</v>
      </c>
      <c r="J24" s="137">
        <v>11</v>
      </c>
      <c r="K24" s="137">
        <v>73</v>
      </c>
      <c r="L24" s="137">
        <v>65</v>
      </c>
      <c r="M24" s="137">
        <v>8</v>
      </c>
      <c r="N24" s="143"/>
      <c r="O24" s="99"/>
      <c r="P24"/>
      <c r="Q24"/>
      <c r="R24"/>
      <c r="S24"/>
      <c r="T24"/>
      <c r="U24"/>
      <c r="V24"/>
      <c r="W24"/>
      <c r="X24"/>
      <c r="Y24"/>
      <c r="Z24"/>
      <c r="AA24"/>
      <c r="AB24"/>
    </row>
    <row r="25" spans="1:28" s="139" customFormat="1" ht="15" customHeight="1">
      <c r="A25" s="88" t="s">
        <v>171</v>
      </c>
      <c r="B25" s="137">
        <v>127</v>
      </c>
      <c r="C25" s="137">
        <v>110</v>
      </c>
      <c r="D25" s="137">
        <v>17</v>
      </c>
      <c r="E25" s="137">
        <v>153</v>
      </c>
      <c r="F25" s="137">
        <v>130</v>
      </c>
      <c r="G25" s="137">
        <v>23</v>
      </c>
      <c r="H25" s="137">
        <v>185</v>
      </c>
      <c r="I25" s="137">
        <v>144</v>
      </c>
      <c r="J25" s="137">
        <v>41</v>
      </c>
      <c r="K25" s="137">
        <v>214</v>
      </c>
      <c r="L25" s="137">
        <v>171</v>
      </c>
      <c r="M25" s="137">
        <v>43</v>
      </c>
      <c r="N25" s="143"/>
      <c r="O25" s="99"/>
      <c r="P25"/>
      <c r="Q25"/>
      <c r="R25"/>
      <c r="S25"/>
      <c r="T25"/>
      <c r="U25"/>
      <c r="V25"/>
      <c r="W25"/>
      <c r="X25"/>
      <c r="Y25"/>
      <c r="Z25"/>
      <c r="AA25"/>
      <c r="AB25"/>
    </row>
    <row r="26" spans="1:28" s="139" customFormat="1" ht="15" customHeight="1">
      <c r="A26" s="88" t="s">
        <v>179</v>
      </c>
      <c r="B26" s="137">
        <v>147</v>
      </c>
      <c r="C26" s="137">
        <v>98</v>
      </c>
      <c r="D26" s="137">
        <v>49</v>
      </c>
      <c r="E26" s="137">
        <v>144</v>
      </c>
      <c r="F26" s="137">
        <v>101</v>
      </c>
      <c r="G26" s="137">
        <v>43</v>
      </c>
      <c r="H26" s="137">
        <v>123</v>
      </c>
      <c r="I26" s="137">
        <v>82</v>
      </c>
      <c r="J26" s="137">
        <v>41</v>
      </c>
      <c r="K26" s="137">
        <v>138</v>
      </c>
      <c r="L26" s="137">
        <v>89</v>
      </c>
      <c r="M26" s="137">
        <v>49</v>
      </c>
      <c r="N26" s="143"/>
      <c r="O26" s="99"/>
      <c r="P26"/>
      <c r="Q26"/>
      <c r="R26"/>
      <c r="S26"/>
      <c r="T26"/>
      <c r="U26"/>
      <c r="V26"/>
      <c r="W26"/>
      <c r="X26"/>
      <c r="Y26"/>
      <c r="Z26"/>
      <c r="AA26"/>
      <c r="AB26"/>
    </row>
    <row r="27" spans="1:28" s="139" customFormat="1" ht="15" customHeight="1">
      <c r="A27" s="79"/>
      <c r="B27" s="80"/>
      <c r="C27" s="80"/>
      <c r="D27" s="80"/>
      <c r="E27" s="80"/>
      <c r="F27" s="80"/>
      <c r="G27" s="80"/>
      <c r="H27" s="80"/>
      <c r="I27" s="80"/>
      <c r="J27" s="80"/>
      <c r="K27" s="80"/>
      <c r="L27" s="80"/>
      <c r="M27" s="80"/>
      <c r="N27" s="143"/>
      <c r="O27" s="99"/>
      <c r="P27"/>
      <c r="Q27"/>
      <c r="R27"/>
      <c r="S27"/>
      <c r="T27"/>
      <c r="U27"/>
      <c r="V27"/>
      <c r="W27"/>
      <c r="X27"/>
      <c r="Y27"/>
      <c r="Z27"/>
      <c r="AA27"/>
      <c r="AB27"/>
    </row>
    <row r="28" spans="1:28" s="139" customFormat="1" ht="15" customHeight="1">
      <c r="A28" s="106" t="s">
        <v>158</v>
      </c>
      <c r="B28"/>
      <c r="C28"/>
      <c r="D28"/>
      <c r="E28"/>
      <c r="F28"/>
      <c r="G28"/>
      <c r="H28" s="52"/>
      <c r="I28" s="52"/>
      <c r="J28" s="52"/>
      <c r="K28" s="52"/>
      <c r="L28" s="52"/>
      <c r="M28" s="52"/>
      <c r="N28" s="143"/>
      <c r="O28" s="99"/>
      <c r="P28"/>
      <c r="Q28"/>
      <c r="R28"/>
      <c r="S28"/>
      <c r="T28"/>
      <c r="U28"/>
      <c r="V28"/>
      <c r="W28"/>
      <c r="X28"/>
      <c r="Y28"/>
      <c r="Z28"/>
      <c r="AA28"/>
      <c r="AB28"/>
    </row>
    <row r="29" spans="1:28" ht="15" customHeight="1">
      <c r="N29" s="95"/>
      <c r="O29" s="95"/>
    </row>
    <row r="30" spans="1:28">
      <c r="A30" s="50" t="s">
        <v>159</v>
      </c>
      <c r="H30" s="52"/>
      <c r="I30" s="52"/>
      <c r="J30" s="52"/>
      <c r="K30" s="52"/>
      <c r="L30" s="52"/>
      <c r="M30" s="52"/>
      <c r="N30" s="95"/>
      <c r="O30" s="95"/>
    </row>
    <row r="31" spans="1:28">
      <c r="N31" s="95"/>
      <c r="O31" s="95"/>
    </row>
    <row r="32" spans="1:28">
      <c r="H32" s="52"/>
      <c r="I32" s="52"/>
      <c r="J32" s="52"/>
      <c r="K32" s="52"/>
      <c r="L32" s="52"/>
      <c r="M32" s="52"/>
      <c r="N32" s="95"/>
      <c r="O32" s="105"/>
    </row>
    <row r="33" spans="2:15">
      <c r="B33" s="52"/>
      <c r="C33" s="52"/>
      <c r="D33" s="52"/>
      <c r="E33" s="52"/>
      <c r="F33" s="52"/>
      <c r="G33" s="52"/>
      <c r="H33" s="52"/>
      <c r="I33" s="52"/>
      <c r="J33" s="52"/>
      <c r="K33" s="52"/>
      <c r="L33" s="52"/>
      <c r="M33" s="52"/>
      <c r="N33" s="95"/>
      <c r="O33" s="105"/>
    </row>
    <row r="34" spans="2:15">
      <c r="B34" s="52"/>
      <c r="C34" s="52"/>
      <c r="D34" s="52"/>
      <c r="E34" s="52"/>
      <c r="F34" s="52"/>
      <c r="G34" s="52"/>
      <c r="H34" s="52"/>
      <c r="I34" s="52"/>
      <c r="J34" s="52"/>
      <c r="K34" s="52"/>
      <c r="L34" s="52"/>
      <c r="M34" s="52"/>
      <c r="N34" s="95"/>
      <c r="O34" s="105"/>
    </row>
    <row r="35" spans="2:15">
      <c r="N35" s="95"/>
      <c r="O35" s="105"/>
    </row>
    <row r="36" spans="2:15">
      <c r="N36" s="95"/>
      <c r="O36" s="105"/>
    </row>
    <row r="37" spans="2:15">
      <c r="N37" s="95"/>
      <c r="O37" s="105"/>
    </row>
    <row r="38" spans="2:15">
      <c r="O38" s="105"/>
    </row>
    <row r="39" spans="2:15">
      <c r="O39" s="105"/>
    </row>
    <row r="40" spans="2:15">
      <c r="O40" s="105"/>
    </row>
    <row r="41" spans="2:15">
      <c r="O41" s="105"/>
    </row>
    <row r="42" spans="2:15">
      <c r="O42" s="105"/>
    </row>
    <row r="43" spans="2:15">
      <c r="O43" s="105"/>
    </row>
    <row r="44" spans="2:15">
      <c r="O44" s="105"/>
    </row>
    <row r="45" spans="2:15">
      <c r="O45" s="105"/>
    </row>
    <row r="46" spans="2:15">
      <c r="O46" s="105"/>
    </row>
    <row r="47" spans="2:15">
      <c r="O47" s="105"/>
    </row>
    <row r="48" spans="2:15">
      <c r="O48" s="95"/>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&amp;L_x000D_&amp;"calibri"&amp;12&amp;B13.1.9. Evolución del alumnado con necesidades educativas especiales integrado según sexo, enseñanza y titularidad. Enseñanzas de Régimen General.&amp;R&amp;"calibri"&amp;10&amp;P</oddHeader>
    <oddFooter>&amp;L&amp;"calibri"&amp;8&amp;I&amp;"-,Cursiva"&amp;8ANUARIO ESTADÍSTICO DE LA REGIÓN DE MURCIA 2021. TOMO I. DATOS REGIONALES&amp;R&amp;"calibri"&amp;8&amp;I13.1. EDUCACIÓN NO UNIVERSITARIA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workbookViewId="0">
      <selection activeCell="N11" sqref="N11"/>
    </sheetView>
  </sheetViews>
  <sheetFormatPr baseColWidth="10" defaultRowHeight="15"/>
  <cols>
    <col min="1" max="1" width="31.5703125" customWidth="1"/>
    <col min="2" max="10" width="8.28515625" customWidth="1"/>
    <col min="11" max="15" width="11" customWidth="1"/>
  </cols>
  <sheetData>
    <row r="1" spans="1:12">
      <c r="A1" s="22" t="s">
        <v>245</v>
      </c>
      <c r="K1" s="23" t="s">
        <v>134</v>
      </c>
    </row>
    <row r="2" spans="1:12" ht="15" customHeight="1">
      <c r="B2" s="22"/>
      <c r="C2" s="22"/>
      <c r="D2" s="22"/>
      <c r="E2" s="22"/>
      <c r="F2" s="22"/>
      <c r="G2" s="22"/>
    </row>
    <row r="3" spans="1:12">
      <c r="A3" s="22"/>
      <c r="B3" s="22"/>
      <c r="C3" s="22"/>
      <c r="D3" s="22"/>
      <c r="E3" s="22"/>
      <c r="F3" s="22"/>
      <c r="G3" s="22"/>
      <c r="I3" s="107"/>
      <c r="J3" s="107"/>
      <c r="L3" s="31"/>
    </row>
    <row r="4" spans="1:12" ht="16.5" customHeight="1">
      <c r="A4" s="126"/>
      <c r="B4" s="126" t="s">
        <v>135</v>
      </c>
      <c r="C4" s="126"/>
      <c r="D4" s="126"/>
      <c r="E4" s="126" t="s">
        <v>136</v>
      </c>
      <c r="F4" s="126"/>
      <c r="G4" s="126"/>
      <c r="H4" s="126" t="s">
        <v>137</v>
      </c>
      <c r="I4" s="126"/>
      <c r="J4" s="126"/>
      <c r="K4" s="25"/>
      <c r="L4" s="31"/>
    </row>
    <row r="5" spans="1:12">
      <c r="A5" s="97"/>
      <c r="B5" s="97" t="s">
        <v>139</v>
      </c>
      <c r="C5" s="97" t="s">
        <v>140</v>
      </c>
      <c r="D5" s="97" t="s">
        <v>141</v>
      </c>
      <c r="E5" s="97" t="s">
        <v>139</v>
      </c>
      <c r="F5" s="97" t="s">
        <v>140</v>
      </c>
      <c r="G5" s="97" t="s">
        <v>141</v>
      </c>
      <c r="H5" s="97" t="s">
        <v>139</v>
      </c>
      <c r="I5" s="97" t="s">
        <v>140</v>
      </c>
      <c r="J5" s="97" t="s">
        <v>141</v>
      </c>
      <c r="K5" s="25"/>
      <c r="L5" s="49"/>
    </row>
    <row r="6" spans="1:12">
      <c r="A6" s="70" t="s">
        <v>189</v>
      </c>
      <c r="B6" s="98">
        <v>36174</v>
      </c>
      <c r="C6" s="98">
        <v>31652</v>
      </c>
      <c r="D6" s="98">
        <v>4522</v>
      </c>
      <c r="E6" s="98">
        <f t="shared" ref="E6:J6" si="0">SUM(E7:E14)</f>
        <v>38247</v>
      </c>
      <c r="F6" s="98">
        <f t="shared" si="0"/>
        <v>33654</v>
      </c>
      <c r="G6" s="98">
        <f t="shared" si="0"/>
        <v>4593</v>
      </c>
      <c r="H6" s="98">
        <f t="shared" si="0"/>
        <v>41226</v>
      </c>
      <c r="I6" s="98">
        <f t="shared" si="0"/>
        <v>36063</v>
      </c>
      <c r="J6" s="98">
        <f t="shared" si="0"/>
        <v>5163</v>
      </c>
      <c r="K6" s="130"/>
      <c r="L6" s="49"/>
    </row>
    <row r="7" spans="1:12">
      <c r="A7" s="88" t="s">
        <v>161</v>
      </c>
      <c r="B7" s="101">
        <v>7747</v>
      </c>
      <c r="C7" s="101">
        <v>6735</v>
      </c>
      <c r="D7" s="101">
        <v>1012</v>
      </c>
      <c r="E7" s="101">
        <v>7922</v>
      </c>
      <c r="F7" s="101">
        <v>7035</v>
      </c>
      <c r="G7" s="101">
        <v>887</v>
      </c>
      <c r="H7" s="101">
        <v>8671</v>
      </c>
      <c r="I7" s="101">
        <v>7595</v>
      </c>
      <c r="J7" s="101">
        <v>1076</v>
      </c>
      <c r="K7" s="130"/>
      <c r="L7" s="49"/>
    </row>
    <row r="8" spans="1:12">
      <c r="A8" s="88" t="s">
        <v>242</v>
      </c>
      <c r="B8" s="101">
        <v>15623</v>
      </c>
      <c r="C8" s="101">
        <v>13862</v>
      </c>
      <c r="D8" s="101">
        <v>1761</v>
      </c>
      <c r="E8" s="101">
        <v>17010</v>
      </c>
      <c r="F8" s="101">
        <v>15186</v>
      </c>
      <c r="G8" s="101">
        <v>1824</v>
      </c>
      <c r="H8" s="101">
        <v>18425</v>
      </c>
      <c r="I8" s="101">
        <v>16504</v>
      </c>
      <c r="J8" s="101">
        <v>1921</v>
      </c>
      <c r="K8" s="130"/>
      <c r="L8" s="49"/>
    </row>
    <row r="9" spans="1:12">
      <c r="A9" s="88" t="s">
        <v>165</v>
      </c>
      <c r="B9" s="101">
        <v>173</v>
      </c>
      <c r="C9" s="101">
        <v>122</v>
      </c>
      <c r="D9" s="101">
        <v>51</v>
      </c>
      <c r="E9" s="101">
        <v>213</v>
      </c>
      <c r="F9" s="101">
        <v>135</v>
      </c>
      <c r="G9" s="101">
        <v>78</v>
      </c>
      <c r="H9" s="101">
        <v>242</v>
      </c>
      <c r="I9" s="101">
        <v>154</v>
      </c>
      <c r="J9" s="101">
        <v>88</v>
      </c>
      <c r="K9" s="130"/>
      <c r="L9" s="49"/>
    </row>
    <row r="10" spans="1:12">
      <c r="A10" s="88" t="s">
        <v>166</v>
      </c>
      <c r="B10" s="101">
        <v>7650</v>
      </c>
      <c r="C10" s="101">
        <v>6586</v>
      </c>
      <c r="D10" s="101">
        <v>1064</v>
      </c>
      <c r="E10" s="101">
        <v>8069</v>
      </c>
      <c r="F10" s="101">
        <v>6968</v>
      </c>
      <c r="G10" s="101">
        <v>1101</v>
      </c>
      <c r="H10" s="101">
        <v>8750</v>
      </c>
      <c r="I10" s="101">
        <v>7502</v>
      </c>
      <c r="J10" s="101">
        <v>1248</v>
      </c>
      <c r="K10" s="130"/>
      <c r="L10" s="49"/>
    </row>
    <row r="11" spans="1:12">
      <c r="A11" s="88" t="s">
        <v>167</v>
      </c>
      <c r="B11" s="101">
        <v>1899</v>
      </c>
      <c r="C11" s="101">
        <v>1795</v>
      </c>
      <c r="D11" s="101">
        <v>104</v>
      </c>
      <c r="E11" s="101">
        <v>2092</v>
      </c>
      <c r="F11" s="101">
        <v>1997</v>
      </c>
      <c r="G11" s="101">
        <v>95</v>
      </c>
      <c r="H11" s="101">
        <v>1858</v>
      </c>
      <c r="I11" s="101">
        <v>1708</v>
      </c>
      <c r="J11" s="101">
        <v>150</v>
      </c>
      <c r="K11" s="130"/>
      <c r="L11" s="49"/>
    </row>
    <row r="12" spans="1:12">
      <c r="A12" s="88" t="s">
        <v>170</v>
      </c>
      <c r="B12" s="101">
        <v>189</v>
      </c>
      <c r="C12" s="101">
        <v>189</v>
      </c>
      <c r="D12" s="101">
        <v>0</v>
      </c>
      <c r="E12" s="101">
        <v>169</v>
      </c>
      <c r="F12" s="101">
        <v>74</v>
      </c>
      <c r="G12" s="101">
        <v>95</v>
      </c>
      <c r="H12" s="101">
        <v>205</v>
      </c>
      <c r="I12" s="101">
        <v>205</v>
      </c>
      <c r="J12" s="101">
        <v>0</v>
      </c>
      <c r="K12" s="130"/>
      <c r="L12" s="49"/>
    </row>
    <row r="13" spans="1:12">
      <c r="A13" s="88" t="s">
        <v>171</v>
      </c>
      <c r="B13" s="101">
        <v>2737</v>
      </c>
      <c r="C13" s="101">
        <v>2280</v>
      </c>
      <c r="D13" s="101">
        <v>457</v>
      </c>
      <c r="E13" s="101">
        <v>2603</v>
      </c>
      <c r="F13" s="101">
        <v>2185</v>
      </c>
      <c r="G13" s="101">
        <v>418</v>
      </c>
      <c r="H13" s="101">
        <v>2952</v>
      </c>
      <c r="I13" s="101">
        <v>2355</v>
      </c>
      <c r="J13" s="101">
        <v>597</v>
      </c>
      <c r="K13" s="130"/>
      <c r="L13" s="49"/>
    </row>
    <row r="14" spans="1:12">
      <c r="A14" s="88" t="s">
        <v>179</v>
      </c>
      <c r="B14" s="101">
        <v>156</v>
      </c>
      <c r="C14" s="101">
        <v>83</v>
      </c>
      <c r="D14" s="101">
        <v>73</v>
      </c>
      <c r="E14" s="101">
        <v>169</v>
      </c>
      <c r="F14" s="101">
        <v>74</v>
      </c>
      <c r="G14" s="101">
        <v>95</v>
      </c>
      <c r="H14" s="101">
        <v>123</v>
      </c>
      <c r="I14" s="101">
        <v>40</v>
      </c>
      <c r="J14" s="101">
        <v>83</v>
      </c>
      <c r="K14" s="130"/>
      <c r="L14" s="49"/>
    </row>
    <row r="15" spans="1:12">
      <c r="A15" s="84" t="s">
        <v>223</v>
      </c>
      <c r="B15" s="117">
        <v>1041</v>
      </c>
      <c r="C15" s="117">
        <v>1033</v>
      </c>
      <c r="D15" s="117">
        <v>8</v>
      </c>
      <c r="E15" s="117">
        <f>SUM(E16:E21)</f>
        <v>946</v>
      </c>
      <c r="F15" s="117">
        <f>SUM(F16:F21)</f>
        <v>940</v>
      </c>
      <c r="G15" s="117">
        <f t="shared" ref="G15" si="1">SUM(G16:G21)</f>
        <v>6</v>
      </c>
      <c r="H15" s="117">
        <f>SUM(H16:H21)</f>
        <v>954</v>
      </c>
      <c r="I15" s="117">
        <f>SUM(I16:I21)</f>
        <v>945</v>
      </c>
      <c r="J15" s="117">
        <f>SUM(J16:J21)</f>
        <v>9</v>
      </c>
      <c r="K15" s="130"/>
      <c r="L15" s="49"/>
    </row>
    <row r="16" spans="1:12">
      <c r="A16" s="88" t="s">
        <v>182</v>
      </c>
      <c r="B16" s="101">
        <v>934</v>
      </c>
      <c r="C16" s="101">
        <v>934</v>
      </c>
      <c r="D16" s="101">
        <v>0</v>
      </c>
      <c r="E16" s="101">
        <v>874</v>
      </c>
      <c r="F16" s="101">
        <v>874</v>
      </c>
      <c r="G16" s="101">
        <v>0</v>
      </c>
      <c r="H16" s="101">
        <v>848</v>
      </c>
      <c r="I16" s="101">
        <v>848</v>
      </c>
      <c r="J16" s="101">
        <v>0</v>
      </c>
      <c r="K16" s="130"/>
      <c r="L16" s="49"/>
    </row>
    <row r="17" spans="1:12">
      <c r="A17" s="88" t="s">
        <v>246</v>
      </c>
      <c r="B17" s="101">
        <v>45</v>
      </c>
      <c r="C17" s="101">
        <v>43</v>
      </c>
      <c r="D17" s="101">
        <v>2</v>
      </c>
      <c r="E17" s="101">
        <v>67</v>
      </c>
      <c r="F17" s="101">
        <v>66</v>
      </c>
      <c r="G17" s="101">
        <v>1</v>
      </c>
      <c r="H17" s="101">
        <v>38</v>
      </c>
      <c r="I17" s="101">
        <v>38</v>
      </c>
      <c r="J17" s="101">
        <v>0</v>
      </c>
      <c r="K17" s="130"/>
      <c r="L17" s="49"/>
    </row>
    <row r="18" spans="1:12">
      <c r="A18" s="88" t="s">
        <v>184</v>
      </c>
      <c r="B18" s="101">
        <v>7</v>
      </c>
      <c r="C18" s="101">
        <v>7</v>
      </c>
      <c r="D18" s="101">
        <v>0</v>
      </c>
      <c r="E18" s="101"/>
      <c r="F18" s="101"/>
      <c r="G18" s="101"/>
      <c r="H18" s="101">
        <v>22</v>
      </c>
      <c r="I18" s="101">
        <v>22</v>
      </c>
      <c r="J18" s="101">
        <v>0</v>
      </c>
      <c r="K18" s="130"/>
      <c r="L18" s="49"/>
    </row>
    <row r="19" spans="1:12">
      <c r="A19" s="88" t="s">
        <v>185</v>
      </c>
      <c r="B19" s="101">
        <v>10</v>
      </c>
      <c r="C19" s="101">
        <v>10</v>
      </c>
      <c r="D19" s="101">
        <v>0</v>
      </c>
      <c r="E19" s="101"/>
      <c r="F19" s="101"/>
      <c r="G19" s="101"/>
      <c r="H19" s="101">
        <v>8</v>
      </c>
      <c r="I19" s="101">
        <v>8</v>
      </c>
      <c r="J19" s="101">
        <v>0</v>
      </c>
      <c r="K19" s="130"/>
      <c r="L19" s="49"/>
    </row>
    <row r="20" spans="1:12" ht="30">
      <c r="A20" s="88" t="s">
        <v>186</v>
      </c>
      <c r="B20" s="101">
        <v>35</v>
      </c>
      <c r="C20" s="101">
        <v>35</v>
      </c>
      <c r="D20" s="101">
        <v>0</v>
      </c>
      <c r="E20" s="101"/>
      <c r="F20" s="101"/>
      <c r="G20" s="101"/>
      <c r="H20" s="101">
        <v>31</v>
      </c>
      <c r="I20" s="101">
        <v>29</v>
      </c>
      <c r="J20" s="101">
        <v>2</v>
      </c>
      <c r="K20" s="130"/>
      <c r="L20" s="49"/>
    </row>
    <row r="21" spans="1:12">
      <c r="A21" s="88" t="s">
        <v>187</v>
      </c>
      <c r="B21" s="101">
        <v>10</v>
      </c>
      <c r="C21" s="101">
        <v>4</v>
      </c>
      <c r="D21" s="101">
        <v>6</v>
      </c>
      <c r="E21" s="101">
        <v>5</v>
      </c>
      <c r="F21" s="101">
        <v>0</v>
      </c>
      <c r="G21" s="101">
        <v>5</v>
      </c>
      <c r="H21" s="101">
        <v>7</v>
      </c>
      <c r="I21" s="101">
        <v>0</v>
      </c>
      <c r="J21" s="101">
        <v>7</v>
      </c>
      <c r="K21" s="130"/>
      <c r="L21" s="49"/>
    </row>
    <row r="22" spans="1:12">
      <c r="A22" s="120" t="s">
        <v>156</v>
      </c>
      <c r="B22" s="121">
        <v>2699</v>
      </c>
      <c r="C22" s="121">
        <v>2699</v>
      </c>
      <c r="D22" s="121">
        <v>0</v>
      </c>
      <c r="E22" s="121">
        <v>3247</v>
      </c>
      <c r="F22" s="121">
        <v>3247</v>
      </c>
      <c r="G22" s="121">
        <v>0</v>
      </c>
      <c r="H22" s="121">
        <v>488</v>
      </c>
      <c r="I22" s="121">
        <v>488</v>
      </c>
      <c r="J22" s="121">
        <v>0</v>
      </c>
      <c r="K22" s="130"/>
      <c r="L22" s="49"/>
    </row>
    <row r="23" spans="1:12">
      <c r="A23" s="63"/>
      <c r="B23" s="63"/>
      <c r="C23" s="63"/>
      <c r="D23" s="63"/>
      <c r="E23" s="63"/>
      <c r="F23" s="63"/>
      <c r="G23" s="63"/>
      <c r="H23" s="63"/>
      <c r="I23" s="63"/>
      <c r="J23" s="63"/>
      <c r="K23" s="130"/>
      <c r="L23" s="49"/>
    </row>
    <row r="24" spans="1:12">
      <c r="A24" s="106" t="s">
        <v>247</v>
      </c>
      <c r="E24" s="144"/>
      <c r="F24" s="145"/>
      <c r="G24" s="145"/>
      <c r="H24" s="145"/>
      <c r="I24" s="146"/>
      <c r="J24" s="107"/>
      <c r="K24" s="25"/>
      <c r="L24" s="49"/>
    </row>
    <row r="25" spans="1:12">
      <c r="A25" s="147" t="s">
        <v>248</v>
      </c>
      <c r="L25" s="49"/>
    </row>
    <row r="27" spans="1:12">
      <c r="A27" s="50" t="s">
        <v>159</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&amp;L_x000D_&amp;"calibri"&amp;12&amp;B13.1.10. Evolución del alumnado extranjero según enseñanza y titularidad del centro.&amp;R&amp;"calibri"&amp;10&amp;P</oddHeader>
    <oddFooter>&amp;L&amp;"calibri"&amp;8&amp;I&amp;"-,Cursiva"&amp;8ANUARIO ESTADÍSTICO DE LA REGIÓN DE MURCIA 2021. TOMO I. DATOS REGIONALES&amp;R&amp;"calibri"&amp;8&amp;I13.1. EDUCACIÓN NO UNIVERSITARIA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election activeCell="Q36" sqref="Q36"/>
    </sheetView>
  </sheetViews>
  <sheetFormatPr baseColWidth="10" defaultRowHeight="15"/>
  <cols>
    <col min="1" max="1" width="31.5703125" customWidth="1"/>
    <col min="2" max="10" width="8.28515625" customWidth="1"/>
    <col min="11" max="11" width="9.140625" customWidth="1"/>
    <col min="12" max="12" width="9.85546875" customWidth="1"/>
    <col min="13" max="13" width="9.140625" customWidth="1"/>
  </cols>
  <sheetData>
    <row r="1" spans="1:12">
      <c r="A1" s="13" t="s">
        <v>249</v>
      </c>
      <c r="B1" s="13"/>
      <c r="C1" s="13"/>
      <c r="D1" s="13"/>
      <c r="L1" s="23" t="s">
        <v>134</v>
      </c>
    </row>
    <row r="2" spans="1:12">
      <c r="A2" s="148"/>
      <c r="B2" s="148"/>
      <c r="C2" s="148"/>
      <c r="D2" s="148"/>
      <c r="E2" s="149"/>
      <c r="F2" s="149"/>
      <c r="G2" s="149"/>
      <c r="H2" s="149"/>
      <c r="I2" s="149"/>
      <c r="J2" s="149"/>
    </row>
    <row r="3" spans="1:12">
      <c r="A3" s="148"/>
      <c r="B3" s="148"/>
      <c r="C3" s="148"/>
      <c r="D3" s="148"/>
      <c r="E3" s="149"/>
      <c r="F3" s="149"/>
      <c r="G3" s="149"/>
      <c r="H3" s="149"/>
      <c r="I3" s="149"/>
      <c r="J3" s="149"/>
    </row>
    <row r="4" spans="1:12">
      <c r="A4" s="375">
        <v>2021</v>
      </c>
      <c r="B4" s="150" t="s">
        <v>250</v>
      </c>
      <c r="C4" s="150"/>
      <c r="D4" s="150"/>
      <c r="E4" s="150" t="s">
        <v>251</v>
      </c>
      <c r="F4" s="150"/>
      <c r="G4" s="150"/>
      <c r="H4" s="150" t="s">
        <v>252</v>
      </c>
      <c r="I4" s="150"/>
      <c r="J4" s="150"/>
    </row>
    <row r="5" spans="1:12" s="151" customFormat="1">
      <c r="A5" s="376"/>
      <c r="B5" s="97" t="s">
        <v>139</v>
      </c>
      <c r="C5" s="97" t="s">
        <v>191</v>
      </c>
      <c r="D5" s="97" t="s">
        <v>192</v>
      </c>
      <c r="E5" s="97" t="s">
        <v>139</v>
      </c>
      <c r="F5" s="97" t="s">
        <v>191</v>
      </c>
      <c r="G5" s="97" t="s">
        <v>192</v>
      </c>
      <c r="H5" s="97" t="s">
        <v>139</v>
      </c>
      <c r="I5" s="97" t="s">
        <v>191</v>
      </c>
      <c r="J5" s="97" t="s">
        <v>192</v>
      </c>
    </row>
    <row r="6" spans="1:12" s="55" customFormat="1" ht="15" customHeight="1">
      <c r="A6" s="152" t="s">
        <v>139</v>
      </c>
      <c r="B6" s="152"/>
      <c r="C6" s="152"/>
      <c r="D6" s="152"/>
      <c r="E6" s="153"/>
      <c r="F6" s="153"/>
      <c r="G6" s="153"/>
      <c r="H6" s="153"/>
      <c r="I6" s="153"/>
      <c r="J6" s="153"/>
    </row>
    <row r="7" spans="1:12" s="55" customFormat="1" ht="15" customHeight="1">
      <c r="A7" s="144" t="s">
        <v>253</v>
      </c>
      <c r="B7" s="154">
        <v>10772</v>
      </c>
      <c r="C7" s="154">
        <v>4395</v>
      </c>
      <c r="D7" s="154">
        <v>6377</v>
      </c>
      <c r="E7" s="154">
        <v>10561</v>
      </c>
      <c r="F7" s="154">
        <v>4308</v>
      </c>
      <c r="G7" s="154">
        <v>6253</v>
      </c>
      <c r="H7" s="154">
        <v>9709</v>
      </c>
      <c r="I7" s="154">
        <v>3987</v>
      </c>
      <c r="J7" s="154">
        <v>5722</v>
      </c>
    </row>
    <row r="8" spans="1:12" s="55" customFormat="1" ht="15" customHeight="1">
      <c r="A8" s="155" t="s">
        <v>254</v>
      </c>
      <c r="B8" s="52">
        <v>8387</v>
      </c>
      <c r="C8" s="52">
        <v>3446</v>
      </c>
      <c r="D8" s="52">
        <v>4941</v>
      </c>
      <c r="E8" s="52">
        <v>8335</v>
      </c>
      <c r="F8" s="52">
        <v>3425</v>
      </c>
      <c r="G8" s="52">
        <v>4910</v>
      </c>
      <c r="H8" s="52">
        <v>7901</v>
      </c>
      <c r="I8" s="52">
        <v>3267</v>
      </c>
      <c r="J8" s="52">
        <v>4634</v>
      </c>
    </row>
    <row r="9" spans="1:12" s="55" customFormat="1" ht="15" customHeight="1">
      <c r="A9" s="155" t="s">
        <v>255</v>
      </c>
      <c r="B9" s="52">
        <v>1725</v>
      </c>
      <c r="C9" s="52">
        <v>691</v>
      </c>
      <c r="D9" s="52">
        <v>1034</v>
      </c>
      <c r="E9" s="52">
        <v>1671</v>
      </c>
      <c r="F9" s="52">
        <v>670</v>
      </c>
      <c r="G9" s="52">
        <v>1001</v>
      </c>
      <c r="H9" s="52">
        <v>1392</v>
      </c>
      <c r="I9" s="52">
        <v>561</v>
      </c>
      <c r="J9" s="52">
        <v>831</v>
      </c>
    </row>
    <row r="10" spans="1:12" s="55" customFormat="1" ht="15" customHeight="1">
      <c r="A10" s="155" t="s">
        <v>256</v>
      </c>
      <c r="B10" s="52">
        <v>519</v>
      </c>
      <c r="C10" s="52">
        <v>217</v>
      </c>
      <c r="D10" s="52">
        <v>302</v>
      </c>
      <c r="E10" s="52">
        <v>429</v>
      </c>
      <c r="F10" s="52">
        <v>177</v>
      </c>
      <c r="G10" s="52">
        <v>252</v>
      </c>
      <c r="H10" s="52">
        <v>320</v>
      </c>
      <c r="I10" s="52">
        <v>133</v>
      </c>
      <c r="J10" s="52">
        <v>187</v>
      </c>
    </row>
    <row r="11" spans="1:12" s="55" customFormat="1" ht="15" customHeight="1">
      <c r="A11" s="155" t="s">
        <v>257</v>
      </c>
      <c r="B11" s="52">
        <v>110</v>
      </c>
      <c r="C11" s="52">
        <v>29</v>
      </c>
      <c r="D11" s="52">
        <v>81</v>
      </c>
      <c r="E11" s="52">
        <v>95</v>
      </c>
      <c r="F11" s="52">
        <v>24</v>
      </c>
      <c r="G11" s="52">
        <v>71</v>
      </c>
      <c r="H11" s="52">
        <v>79</v>
      </c>
      <c r="I11" s="52">
        <v>19</v>
      </c>
      <c r="J11" s="52">
        <v>60</v>
      </c>
    </row>
    <row r="12" spans="1:12" s="156" customFormat="1" ht="15" customHeight="1">
      <c r="A12" s="155" t="s">
        <v>258</v>
      </c>
      <c r="B12" s="52">
        <v>31</v>
      </c>
      <c r="C12" s="52">
        <v>12</v>
      </c>
      <c r="D12" s="52">
        <v>19</v>
      </c>
      <c r="E12" s="52">
        <v>31</v>
      </c>
      <c r="F12" s="52">
        <v>12</v>
      </c>
      <c r="G12" s="52">
        <v>19</v>
      </c>
      <c r="H12" s="52">
        <v>17</v>
      </c>
      <c r="I12" s="52">
        <v>7</v>
      </c>
      <c r="J12" s="52">
        <v>10</v>
      </c>
    </row>
    <row r="13" spans="1:12" s="55" customFormat="1" ht="15" customHeight="1">
      <c r="A13" s="152" t="s">
        <v>259</v>
      </c>
      <c r="B13" s="157"/>
      <c r="C13" s="157"/>
      <c r="D13" s="157"/>
      <c r="E13" s="157"/>
      <c r="F13" s="157"/>
      <c r="G13" s="157"/>
      <c r="H13" s="157"/>
      <c r="I13" s="157"/>
      <c r="J13" s="157"/>
    </row>
    <row r="14" spans="1:12" s="55" customFormat="1" ht="15" customHeight="1">
      <c r="A14" s="144" t="s">
        <v>253</v>
      </c>
      <c r="B14" s="154">
        <v>7865</v>
      </c>
      <c r="C14" s="154">
        <v>3238</v>
      </c>
      <c r="D14" s="154">
        <v>4627</v>
      </c>
      <c r="E14" s="154">
        <v>7829</v>
      </c>
      <c r="F14" s="154">
        <v>3226</v>
      </c>
      <c r="G14" s="154">
        <v>4603</v>
      </c>
      <c r="H14" s="154">
        <v>7405</v>
      </c>
      <c r="I14" s="154">
        <v>3062</v>
      </c>
      <c r="J14" s="154">
        <v>4343</v>
      </c>
    </row>
    <row r="15" spans="1:12" s="55" customFormat="1" ht="15" customHeight="1">
      <c r="A15" s="155" t="s">
        <v>254</v>
      </c>
      <c r="B15" s="52">
        <v>6957</v>
      </c>
      <c r="C15" s="52">
        <v>2860</v>
      </c>
      <c r="D15" s="52">
        <v>4097</v>
      </c>
      <c r="E15" s="52">
        <v>6939</v>
      </c>
      <c r="F15" s="52">
        <v>2854</v>
      </c>
      <c r="G15" s="52">
        <v>4085</v>
      </c>
      <c r="H15" s="52">
        <v>6692</v>
      </c>
      <c r="I15" s="52">
        <v>2763</v>
      </c>
      <c r="J15" s="52">
        <v>3929</v>
      </c>
    </row>
    <row r="16" spans="1:12" s="55" customFormat="1" ht="15" customHeight="1">
      <c r="A16" s="155" t="s">
        <v>255</v>
      </c>
      <c r="B16" s="52">
        <v>908</v>
      </c>
      <c r="C16" s="52">
        <v>378</v>
      </c>
      <c r="D16" s="52">
        <v>530</v>
      </c>
      <c r="E16" s="52">
        <v>890</v>
      </c>
      <c r="F16" s="52">
        <v>372</v>
      </c>
      <c r="G16" s="52">
        <v>518</v>
      </c>
      <c r="H16" s="52">
        <v>713</v>
      </c>
      <c r="I16" s="52">
        <v>299</v>
      </c>
      <c r="J16" s="52">
        <v>414</v>
      </c>
    </row>
    <row r="17" spans="1:10" s="55" customFormat="1" ht="15" customHeight="1">
      <c r="A17" s="152" t="s">
        <v>260</v>
      </c>
      <c r="B17" s="157"/>
      <c r="C17" s="157"/>
      <c r="D17" s="157"/>
      <c r="E17" s="157"/>
      <c r="F17" s="157"/>
      <c r="G17" s="157"/>
      <c r="H17" s="157"/>
      <c r="I17" s="157"/>
      <c r="J17" s="157"/>
    </row>
    <row r="18" spans="1:10" s="55" customFormat="1" ht="15" customHeight="1">
      <c r="A18" s="144" t="s">
        <v>253</v>
      </c>
      <c r="B18" s="154">
        <v>475</v>
      </c>
      <c r="C18" s="154">
        <v>238</v>
      </c>
      <c r="D18" s="154">
        <v>237</v>
      </c>
      <c r="E18" s="154">
        <v>468</v>
      </c>
      <c r="F18" s="154">
        <v>236</v>
      </c>
      <c r="G18" s="154">
        <v>232</v>
      </c>
      <c r="H18" s="154">
        <v>378</v>
      </c>
      <c r="I18" s="154">
        <v>200</v>
      </c>
      <c r="J18" s="154">
        <v>178</v>
      </c>
    </row>
    <row r="19" spans="1:10" s="55" customFormat="1" ht="15" customHeight="1">
      <c r="A19" s="155" t="s">
        <v>254</v>
      </c>
      <c r="B19" s="52">
        <v>302</v>
      </c>
      <c r="C19" s="52">
        <v>160</v>
      </c>
      <c r="D19" s="52">
        <v>142</v>
      </c>
      <c r="E19" s="52">
        <v>298</v>
      </c>
      <c r="F19" s="52">
        <v>159</v>
      </c>
      <c r="G19" s="52">
        <v>139</v>
      </c>
      <c r="H19" s="52">
        <v>255</v>
      </c>
      <c r="I19" s="52">
        <v>138</v>
      </c>
      <c r="J19" s="52">
        <v>117</v>
      </c>
    </row>
    <row r="20" spans="1:10" s="55" customFormat="1" ht="15" customHeight="1">
      <c r="A20" s="155" t="s">
        <v>255</v>
      </c>
      <c r="B20" s="52">
        <v>173</v>
      </c>
      <c r="C20" s="52">
        <v>78</v>
      </c>
      <c r="D20" s="52">
        <v>95</v>
      </c>
      <c r="E20" s="52">
        <v>170</v>
      </c>
      <c r="F20" s="52">
        <v>77</v>
      </c>
      <c r="G20" s="52">
        <v>93</v>
      </c>
      <c r="H20" s="52">
        <v>123</v>
      </c>
      <c r="I20" s="52">
        <v>62</v>
      </c>
      <c r="J20" s="52">
        <v>61</v>
      </c>
    </row>
    <row r="21" spans="1:10">
      <c r="A21" s="152" t="s">
        <v>261</v>
      </c>
      <c r="B21" s="157"/>
      <c r="C21" s="157"/>
      <c r="D21" s="157"/>
      <c r="E21" s="157"/>
      <c r="F21" s="157"/>
      <c r="G21" s="157"/>
      <c r="H21" s="157"/>
      <c r="I21" s="157"/>
      <c r="J21" s="157"/>
    </row>
    <row r="22" spans="1:10">
      <c r="A22" s="144" t="s">
        <v>253</v>
      </c>
      <c r="B22" s="154">
        <v>1772</v>
      </c>
      <c r="C22" s="154">
        <v>661</v>
      </c>
      <c r="D22" s="154">
        <v>1111</v>
      </c>
      <c r="E22" s="154">
        <v>1709</v>
      </c>
      <c r="F22" s="154">
        <v>633</v>
      </c>
      <c r="G22" s="154">
        <v>1076</v>
      </c>
      <c r="H22" s="154">
        <v>1510</v>
      </c>
      <c r="I22" s="154">
        <v>566</v>
      </c>
      <c r="J22" s="154">
        <v>944</v>
      </c>
    </row>
    <row r="23" spans="1:10">
      <c r="A23" s="155" t="s">
        <v>254</v>
      </c>
      <c r="B23" s="52">
        <v>1128</v>
      </c>
      <c r="C23" s="52">
        <v>426</v>
      </c>
      <c r="D23" s="52">
        <v>702</v>
      </c>
      <c r="E23" s="52">
        <v>1098</v>
      </c>
      <c r="F23" s="52">
        <v>412</v>
      </c>
      <c r="G23" s="52">
        <v>686</v>
      </c>
      <c r="H23" s="52">
        <v>954</v>
      </c>
      <c r="I23" s="52">
        <v>366</v>
      </c>
      <c r="J23" s="52">
        <v>588</v>
      </c>
    </row>
    <row r="24" spans="1:10">
      <c r="A24" s="155" t="s">
        <v>255</v>
      </c>
      <c r="B24" s="52">
        <v>644</v>
      </c>
      <c r="C24" s="52">
        <v>235</v>
      </c>
      <c r="D24" s="52">
        <v>409</v>
      </c>
      <c r="E24" s="52">
        <v>611</v>
      </c>
      <c r="F24" s="52">
        <v>221</v>
      </c>
      <c r="G24" s="52">
        <v>390</v>
      </c>
      <c r="H24" s="52">
        <v>556</v>
      </c>
      <c r="I24" s="52">
        <v>200</v>
      </c>
      <c r="J24" s="52">
        <v>356</v>
      </c>
    </row>
    <row r="25" spans="1:10">
      <c r="A25" s="63"/>
      <c r="B25" s="63"/>
      <c r="C25" s="63"/>
      <c r="D25" s="63"/>
      <c r="E25" s="63"/>
      <c r="F25" s="63"/>
      <c r="G25" s="63"/>
      <c r="H25" s="63"/>
      <c r="I25" s="63"/>
      <c r="J25" s="63"/>
    </row>
    <row r="26" spans="1:10">
      <c r="A26" s="158" t="s">
        <v>262</v>
      </c>
      <c r="B26" s="158"/>
      <c r="C26" s="158"/>
      <c r="D26" s="158"/>
    </row>
    <row r="27" spans="1:10" ht="27.75" customHeight="1">
      <c r="A27" s="377" t="s">
        <v>263</v>
      </c>
      <c r="B27" s="377"/>
      <c r="C27" s="377"/>
      <c r="D27" s="377"/>
      <c r="E27" s="378"/>
      <c r="F27" s="378"/>
      <c r="G27" s="378"/>
      <c r="H27" s="378"/>
      <c r="I27" s="378"/>
      <c r="J27" s="378"/>
    </row>
    <row r="28" spans="1:10" ht="15" customHeight="1">
      <c r="A28" s="159"/>
      <c r="B28" s="160"/>
      <c r="C28" s="160"/>
      <c r="D28" s="160"/>
    </row>
    <row r="29" spans="1:10">
      <c r="A29" s="161" t="s">
        <v>264</v>
      </c>
      <c r="B29" s="161"/>
      <c r="C29" s="161"/>
      <c r="D29" s="161"/>
    </row>
    <row r="31" spans="1:10">
      <c r="A31" s="124"/>
    </row>
    <row r="32" spans="1:10">
      <c r="A32" s="124"/>
    </row>
    <row r="33" spans="1:1">
      <c r="A33" s="124"/>
    </row>
    <row r="34" spans="1:1">
      <c r="A34" s="124"/>
    </row>
    <row r="35" spans="1:1">
      <c r="A35" s="124"/>
    </row>
  </sheetData>
  <mergeCells count="2">
    <mergeCell ref="A4:A5"/>
    <mergeCell ref="A27:J27"/>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&amp;L_x000D_&amp;"calibri"&amp;12&amp;B13.2.1. Pruebas de Acceso a la Universidad. Alumnado matriculado, presentado y aprobado según fase, convocatoria y sexo.&amp;R&amp;"calibri"&amp;10&amp;P</oddHeader>
    <oddFooter>&amp;L&amp;"calibri"&amp;8&amp;I&amp;"-,Cursiva"&amp;8ANUARIO ESTADÍSTICO DE LA REGIÓN DE MURCIA 2021. TOMO I. DATOS REGIONALES&amp;R&amp;"calibri"&amp;8&amp;I13.2. PRUEBAS DE ACCESO A LA UNIVERSIDAD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activeCell="P12" sqref="P12"/>
    </sheetView>
  </sheetViews>
  <sheetFormatPr baseColWidth="10" defaultRowHeight="15"/>
  <cols>
    <col min="1" max="1" width="27.140625" customWidth="1"/>
    <col min="2" max="13" width="8.5703125" customWidth="1"/>
    <col min="14" max="14" width="11.7109375" customWidth="1"/>
  </cols>
  <sheetData>
    <row r="1" spans="1:14">
      <c r="A1" s="22" t="s">
        <v>265</v>
      </c>
      <c r="N1" s="23" t="s">
        <v>134</v>
      </c>
    </row>
    <row r="2" spans="1:14">
      <c r="A2" s="13"/>
    </row>
    <row r="4" spans="1:14">
      <c r="A4" s="150"/>
      <c r="B4" s="150" t="s">
        <v>267</v>
      </c>
      <c r="C4" s="150"/>
      <c r="D4" s="150"/>
      <c r="E4" s="150" t="s">
        <v>268</v>
      </c>
      <c r="F4" s="150"/>
      <c r="G4" s="150"/>
      <c r="H4" s="150" t="s">
        <v>269</v>
      </c>
      <c r="I4" s="150"/>
      <c r="J4" s="150"/>
      <c r="K4" s="150" t="s">
        <v>270</v>
      </c>
      <c r="L4" s="150"/>
      <c r="M4" s="150"/>
    </row>
    <row r="5" spans="1:14" s="31" customFormat="1" ht="15" customHeight="1">
      <c r="A5" s="163"/>
      <c r="B5" s="163" t="s">
        <v>139</v>
      </c>
      <c r="C5" s="163" t="s">
        <v>191</v>
      </c>
      <c r="D5" s="163" t="s">
        <v>192</v>
      </c>
      <c r="E5" s="163" t="s">
        <v>139</v>
      </c>
      <c r="F5" s="163" t="s">
        <v>191</v>
      </c>
      <c r="G5" s="163" t="s">
        <v>192</v>
      </c>
      <c r="H5" s="163" t="s">
        <v>139</v>
      </c>
      <c r="I5" s="163" t="s">
        <v>191</v>
      </c>
      <c r="J5" s="163" t="s">
        <v>192</v>
      </c>
      <c r="K5" s="163" t="s">
        <v>139</v>
      </c>
      <c r="L5" s="163" t="s">
        <v>191</v>
      </c>
      <c r="M5" s="163" t="s">
        <v>192</v>
      </c>
    </row>
    <row r="6" spans="1:14">
      <c r="A6" s="152" t="s">
        <v>271</v>
      </c>
      <c r="B6" s="153"/>
      <c r="C6" s="153"/>
      <c r="D6" s="153"/>
      <c r="E6" s="153"/>
      <c r="F6" s="153"/>
      <c r="G6" s="153"/>
      <c r="H6" s="153"/>
      <c r="I6" s="153"/>
      <c r="J6" s="153"/>
      <c r="K6" s="153"/>
      <c r="L6" s="153"/>
      <c r="M6" s="153"/>
    </row>
    <row r="7" spans="1:14">
      <c r="A7" s="104" t="s">
        <v>272</v>
      </c>
      <c r="B7" s="52">
        <v>42834</v>
      </c>
      <c r="C7" s="52">
        <v>18813</v>
      </c>
      <c r="D7" s="52">
        <v>24021</v>
      </c>
      <c r="E7" s="52">
        <v>42334</v>
      </c>
      <c r="F7" s="52">
        <v>18526</v>
      </c>
      <c r="G7" s="52">
        <v>23808</v>
      </c>
      <c r="H7" s="52">
        <v>42731</v>
      </c>
      <c r="I7" s="52">
        <v>18331</v>
      </c>
      <c r="J7" s="52">
        <v>24400</v>
      </c>
      <c r="K7" s="52">
        <v>43077</v>
      </c>
      <c r="L7" s="52">
        <v>18527</v>
      </c>
      <c r="M7" s="52">
        <v>24550</v>
      </c>
    </row>
    <row r="8" spans="1:14">
      <c r="A8" s="104" t="s">
        <v>273</v>
      </c>
      <c r="B8" s="52">
        <v>5569</v>
      </c>
      <c r="C8" s="52">
        <v>2498</v>
      </c>
      <c r="D8" s="52">
        <v>3071</v>
      </c>
      <c r="E8" s="52">
        <v>5548</v>
      </c>
      <c r="F8" s="52">
        <v>2498</v>
      </c>
      <c r="G8" s="52">
        <v>3050</v>
      </c>
      <c r="H8" s="52">
        <v>6137</v>
      </c>
      <c r="I8" s="52">
        <v>2723</v>
      </c>
      <c r="J8" s="52">
        <v>3414</v>
      </c>
      <c r="K8" s="52">
        <v>6625</v>
      </c>
      <c r="L8" s="52">
        <v>2892</v>
      </c>
      <c r="M8" s="52">
        <v>3733</v>
      </c>
    </row>
    <row r="9" spans="1:14">
      <c r="A9" s="104" t="s">
        <v>274</v>
      </c>
      <c r="B9" s="52">
        <v>3019</v>
      </c>
      <c r="C9" s="52">
        <v>1490</v>
      </c>
      <c r="D9" s="52">
        <v>1529</v>
      </c>
      <c r="E9" s="52">
        <v>3320</v>
      </c>
      <c r="F9" s="52">
        <v>1668</v>
      </c>
      <c r="G9" s="52">
        <v>1652</v>
      </c>
      <c r="H9" s="52">
        <v>3203</v>
      </c>
      <c r="I9" s="52">
        <v>1585</v>
      </c>
      <c r="J9" s="52">
        <v>1618</v>
      </c>
      <c r="K9" s="52">
        <v>3259</v>
      </c>
      <c r="L9" s="52">
        <v>1618</v>
      </c>
      <c r="M9" s="52">
        <v>1641</v>
      </c>
    </row>
    <row r="10" spans="1:14">
      <c r="A10" s="152" t="s">
        <v>275</v>
      </c>
      <c r="B10" s="157"/>
      <c r="C10" s="157"/>
      <c r="D10" s="157"/>
      <c r="E10" s="157"/>
      <c r="F10" s="157"/>
      <c r="G10" s="157"/>
      <c r="H10" s="157"/>
      <c r="I10" s="157"/>
      <c r="J10" s="157"/>
      <c r="K10" s="157"/>
      <c r="L10" s="157"/>
      <c r="M10" s="157"/>
    </row>
    <row r="11" spans="1:14">
      <c r="A11" s="104" t="s">
        <v>272</v>
      </c>
      <c r="B11" s="52">
        <v>27800</v>
      </c>
      <c r="C11" s="52">
        <v>10704</v>
      </c>
      <c r="D11" s="52">
        <v>17096</v>
      </c>
      <c r="E11" s="52">
        <v>27524</v>
      </c>
      <c r="F11" s="52">
        <v>10480</v>
      </c>
      <c r="G11" s="52">
        <v>17044</v>
      </c>
      <c r="H11" s="52">
        <v>27279</v>
      </c>
      <c r="I11" s="52">
        <v>10284</v>
      </c>
      <c r="J11" s="52">
        <v>16995</v>
      </c>
      <c r="K11" s="52">
        <v>27346</v>
      </c>
      <c r="L11" s="52">
        <v>10311</v>
      </c>
      <c r="M11" s="52">
        <v>17035</v>
      </c>
    </row>
    <row r="12" spans="1:14">
      <c r="A12" s="104" t="s">
        <v>273</v>
      </c>
      <c r="B12" s="52">
        <v>2489</v>
      </c>
      <c r="C12" s="52">
        <v>894</v>
      </c>
      <c r="D12" s="52">
        <v>1595</v>
      </c>
      <c r="E12" s="52">
        <v>2449</v>
      </c>
      <c r="F12" s="52">
        <v>938</v>
      </c>
      <c r="G12" s="52">
        <v>1511</v>
      </c>
      <c r="H12" s="52">
        <v>2601</v>
      </c>
      <c r="I12" s="52">
        <v>967</v>
      </c>
      <c r="J12" s="52">
        <v>1634</v>
      </c>
      <c r="K12" s="52">
        <v>2791</v>
      </c>
      <c r="L12" s="52">
        <v>1015</v>
      </c>
      <c r="M12" s="52">
        <v>1776</v>
      </c>
    </row>
    <row r="13" spans="1:14">
      <c r="A13" s="104" t="s">
        <v>274</v>
      </c>
      <c r="B13" s="52">
        <v>2189</v>
      </c>
      <c r="C13" s="52">
        <v>991</v>
      </c>
      <c r="D13" s="52">
        <v>1198</v>
      </c>
      <c r="E13" s="52">
        <v>2443</v>
      </c>
      <c r="F13" s="52">
        <v>1141</v>
      </c>
      <c r="G13" s="52">
        <v>1302</v>
      </c>
      <c r="H13" s="52">
        <v>2376</v>
      </c>
      <c r="I13" s="52">
        <v>1095</v>
      </c>
      <c r="J13" s="52">
        <v>1281</v>
      </c>
      <c r="K13" s="52">
        <v>2428</v>
      </c>
      <c r="L13" s="52">
        <v>1115</v>
      </c>
      <c r="M13" s="52">
        <v>1313</v>
      </c>
    </row>
    <row r="14" spans="1:14">
      <c r="A14" s="152" t="s">
        <v>276</v>
      </c>
      <c r="B14" s="157"/>
      <c r="C14" s="157"/>
      <c r="D14" s="157"/>
      <c r="E14" s="157"/>
      <c r="F14" s="157"/>
      <c r="G14" s="157"/>
      <c r="H14" s="157"/>
      <c r="I14" s="157"/>
      <c r="J14" s="157"/>
      <c r="K14" s="157"/>
      <c r="L14" s="157"/>
      <c r="M14" s="157"/>
    </row>
    <row r="15" spans="1:14">
      <c r="A15" s="104" t="s">
        <v>272</v>
      </c>
      <c r="B15" s="52">
        <v>4528</v>
      </c>
      <c r="C15" s="52">
        <v>3292</v>
      </c>
      <c r="D15" s="52">
        <v>1236</v>
      </c>
      <c r="E15" s="52">
        <v>4476</v>
      </c>
      <c r="F15" s="52">
        <v>3308</v>
      </c>
      <c r="G15" s="52">
        <v>1168</v>
      </c>
      <c r="H15" s="52">
        <v>4345</v>
      </c>
      <c r="I15" s="52">
        <v>3158</v>
      </c>
      <c r="J15" s="52">
        <v>1187</v>
      </c>
      <c r="K15" s="52">
        <v>4358</v>
      </c>
      <c r="L15" s="52">
        <v>3166</v>
      </c>
      <c r="M15" s="52">
        <v>1192</v>
      </c>
    </row>
    <row r="16" spans="1:14">
      <c r="A16" s="104" t="s">
        <v>273</v>
      </c>
      <c r="B16" s="52">
        <v>575</v>
      </c>
      <c r="C16" s="52">
        <v>414</v>
      </c>
      <c r="D16" s="52">
        <v>161</v>
      </c>
      <c r="E16" s="52">
        <v>612</v>
      </c>
      <c r="F16" s="52">
        <v>408</v>
      </c>
      <c r="G16" s="52">
        <v>204</v>
      </c>
      <c r="H16" s="52">
        <v>642</v>
      </c>
      <c r="I16" s="52">
        <v>435</v>
      </c>
      <c r="J16" s="52">
        <v>207</v>
      </c>
      <c r="K16" s="52">
        <v>686</v>
      </c>
      <c r="L16" s="52">
        <v>474</v>
      </c>
      <c r="M16" s="52">
        <v>212</v>
      </c>
    </row>
    <row r="17" spans="1:13">
      <c r="A17" s="104" t="s">
        <v>274</v>
      </c>
      <c r="B17" s="52">
        <v>294</v>
      </c>
      <c r="C17" s="52">
        <v>197</v>
      </c>
      <c r="D17" s="52">
        <v>97</v>
      </c>
      <c r="E17" s="52">
        <v>308</v>
      </c>
      <c r="F17" s="52">
        <v>209</v>
      </c>
      <c r="G17" s="52">
        <v>99</v>
      </c>
      <c r="H17" s="52">
        <v>315</v>
      </c>
      <c r="I17" s="52">
        <v>211</v>
      </c>
      <c r="J17" s="52">
        <v>104</v>
      </c>
      <c r="K17" s="52">
        <v>287</v>
      </c>
      <c r="L17" s="52">
        <v>193</v>
      </c>
      <c r="M17" s="52">
        <v>94</v>
      </c>
    </row>
    <row r="18" spans="1:13">
      <c r="A18" s="152" t="s">
        <v>277</v>
      </c>
      <c r="B18" s="157"/>
      <c r="C18" s="157"/>
      <c r="D18" s="157"/>
      <c r="E18" s="157"/>
      <c r="F18" s="157"/>
      <c r="G18" s="157"/>
      <c r="H18" s="157"/>
      <c r="I18" s="157"/>
      <c r="J18" s="157"/>
      <c r="K18" s="157"/>
      <c r="L18" s="157"/>
      <c r="M18" s="157"/>
    </row>
    <row r="19" spans="1:13">
      <c r="A19" s="104" t="s">
        <v>272</v>
      </c>
      <c r="B19" s="52">
        <v>10506</v>
      </c>
      <c r="C19" s="52">
        <v>4817</v>
      </c>
      <c r="D19" s="52">
        <v>5689</v>
      </c>
      <c r="E19" s="52">
        <v>10334</v>
      </c>
      <c r="F19" s="52">
        <v>4738</v>
      </c>
      <c r="G19" s="52">
        <v>5596</v>
      </c>
      <c r="H19" s="52">
        <v>11107</v>
      </c>
      <c r="I19" s="52">
        <v>4889</v>
      </c>
      <c r="J19" s="52">
        <v>6218</v>
      </c>
      <c r="K19" s="52">
        <v>11373</v>
      </c>
      <c r="L19" s="52">
        <v>5050</v>
      </c>
      <c r="M19" s="52">
        <v>6323</v>
      </c>
    </row>
    <row r="20" spans="1:13">
      <c r="A20" s="104" t="s">
        <v>273</v>
      </c>
      <c r="B20" s="52">
        <v>2505</v>
      </c>
      <c r="C20" s="52">
        <v>1190</v>
      </c>
      <c r="D20" s="52">
        <v>1315</v>
      </c>
      <c r="E20" s="52">
        <v>2487</v>
      </c>
      <c r="F20" s="52">
        <v>1152</v>
      </c>
      <c r="G20" s="52">
        <v>1335</v>
      </c>
      <c r="H20" s="52">
        <v>2894</v>
      </c>
      <c r="I20" s="52">
        <v>1321</v>
      </c>
      <c r="J20" s="52">
        <v>1573</v>
      </c>
      <c r="K20" s="52">
        <v>3148</v>
      </c>
      <c r="L20" s="52">
        <v>1403</v>
      </c>
      <c r="M20" s="52">
        <v>1745</v>
      </c>
    </row>
    <row r="21" spans="1:13">
      <c r="A21" s="104" t="s">
        <v>274</v>
      </c>
      <c r="B21" s="52">
        <v>536</v>
      </c>
      <c r="C21" s="52">
        <v>302</v>
      </c>
      <c r="D21" s="52">
        <v>234</v>
      </c>
      <c r="E21" s="52">
        <v>569</v>
      </c>
      <c r="F21" s="52">
        <v>318</v>
      </c>
      <c r="G21" s="52">
        <v>251</v>
      </c>
      <c r="H21" s="52">
        <v>512</v>
      </c>
      <c r="I21" s="52">
        <v>279</v>
      </c>
      <c r="J21" s="52">
        <v>233</v>
      </c>
      <c r="K21" s="52">
        <v>544</v>
      </c>
      <c r="L21" s="52">
        <v>310</v>
      </c>
      <c r="M21" s="52">
        <v>234</v>
      </c>
    </row>
    <row r="22" spans="1:13">
      <c r="A22" s="63"/>
      <c r="B22" s="167"/>
      <c r="C22" s="167"/>
      <c r="D22" s="167"/>
      <c r="E22" s="167"/>
      <c r="F22" s="167"/>
      <c r="G22" s="167"/>
      <c r="H22" s="167"/>
      <c r="I22" s="167"/>
      <c r="J22" s="167"/>
      <c r="K22" s="167"/>
      <c r="L22" s="167"/>
      <c r="M22" s="167"/>
    </row>
    <row r="24" spans="1:13">
      <c r="A24" s="161" t="s">
        <v>278</v>
      </c>
    </row>
    <row r="26" spans="1:13">
      <c r="A26" s="161"/>
    </row>
    <row r="27" spans="1:13">
      <c r="A27" s="3"/>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 Evolución del alumnado matriculado según Universidad, tipo de titulación y sexo.&amp;R&amp;"calibri"&amp;10&amp;P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O19" sqref="O19"/>
    </sheetView>
  </sheetViews>
  <sheetFormatPr baseColWidth="10" defaultRowHeight="15"/>
  <sheetData>
    <row r="1" spans="1:11">
      <c r="A1" s="13" t="s">
        <v>279</v>
      </c>
      <c r="K1" s="23" t="s">
        <v>134</v>
      </c>
    </row>
    <row r="28" spans="1:2">
      <c r="B28" s="158"/>
    </row>
    <row r="29" spans="1:2">
      <c r="B29" s="161" t="s">
        <v>278</v>
      </c>
    </row>
    <row r="31" spans="1:2">
      <c r="A31" s="124"/>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&amp;L_x000D_&amp;"calibri"&amp;12&amp;BG-13.6. Gráfico de la evolución del alumnado matriculado en Grados y 1º y 2º Ciclo según Universidad.&amp;R&amp;"calibri"&amp;10&amp;P</oddHeader>
    <oddFooter>&amp;L&amp;"calibri"&amp;8&amp;I&amp;"-,Cursiva"&amp;8ANUARIO ESTADÍSTICO DE LA REGIÓN DE MURCIA 2021. TOMO I. DATOS REGIONALES&amp;R&amp;"calibri"&amp;8&amp;I13.3. ESTADÍSTICA DE ESTUDIANTES UNIVERSITARIOS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selection activeCell="C32" sqref="C32"/>
    </sheetView>
  </sheetViews>
  <sheetFormatPr baseColWidth="10" defaultRowHeight="15"/>
  <cols>
    <col min="1" max="1" width="38.140625" customWidth="1"/>
    <col min="2" max="13" width="7.5703125" customWidth="1"/>
    <col min="175" max="175" width="23.28515625" customWidth="1"/>
    <col min="176" max="183" width="10" customWidth="1"/>
    <col min="184" max="185" width="9.28515625" customWidth="1"/>
    <col min="186" max="186" width="4.7109375" customWidth="1"/>
    <col min="431" max="431" width="23.28515625" customWidth="1"/>
    <col min="432" max="439" width="10" customWidth="1"/>
    <col min="440" max="441" width="9.28515625" customWidth="1"/>
    <col min="442" max="442" width="4.7109375" customWidth="1"/>
    <col min="687" max="687" width="23.28515625" customWidth="1"/>
    <col min="688" max="695" width="10" customWidth="1"/>
    <col min="696" max="697" width="9.28515625" customWidth="1"/>
    <col min="698" max="698" width="4.7109375" customWidth="1"/>
    <col min="943" max="943" width="23.28515625" customWidth="1"/>
    <col min="944" max="951" width="10" customWidth="1"/>
    <col min="952" max="953" width="9.28515625" customWidth="1"/>
    <col min="954" max="954" width="4.7109375" customWidth="1"/>
    <col min="1199" max="1199" width="23.28515625" customWidth="1"/>
    <col min="1200" max="1207" width="10" customWidth="1"/>
    <col min="1208" max="1209" width="9.28515625" customWidth="1"/>
    <col min="1210" max="1210" width="4.7109375" customWidth="1"/>
    <col min="1455" max="1455" width="23.28515625" customWidth="1"/>
    <col min="1456" max="1463" width="10" customWidth="1"/>
    <col min="1464" max="1465" width="9.28515625" customWidth="1"/>
    <col min="1466" max="1466" width="4.7109375" customWidth="1"/>
    <col min="1711" max="1711" width="23.28515625" customWidth="1"/>
    <col min="1712" max="1719" width="10" customWidth="1"/>
    <col min="1720" max="1721" width="9.28515625" customWidth="1"/>
    <col min="1722" max="1722" width="4.7109375" customWidth="1"/>
    <col min="1967" max="1967" width="23.28515625" customWidth="1"/>
    <col min="1968" max="1975" width="10" customWidth="1"/>
    <col min="1976" max="1977" width="9.28515625" customWidth="1"/>
    <col min="1978" max="1978" width="4.7109375" customWidth="1"/>
    <col min="2223" max="2223" width="23.28515625" customWidth="1"/>
    <col min="2224" max="2231" width="10" customWidth="1"/>
    <col min="2232" max="2233" width="9.28515625" customWidth="1"/>
    <col min="2234" max="2234" width="4.7109375" customWidth="1"/>
    <col min="2479" max="2479" width="23.28515625" customWidth="1"/>
    <col min="2480" max="2487" width="10" customWidth="1"/>
    <col min="2488" max="2489" width="9.28515625" customWidth="1"/>
    <col min="2490" max="2490" width="4.7109375" customWidth="1"/>
    <col min="2735" max="2735" width="23.28515625" customWidth="1"/>
    <col min="2736" max="2743" width="10" customWidth="1"/>
    <col min="2744" max="2745" width="9.28515625" customWidth="1"/>
    <col min="2746" max="2746" width="4.7109375" customWidth="1"/>
    <col min="2991" max="2991" width="23.28515625" customWidth="1"/>
    <col min="2992" max="2999" width="10" customWidth="1"/>
    <col min="3000" max="3001" width="9.28515625" customWidth="1"/>
    <col min="3002" max="3002" width="4.7109375" customWidth="1"/>
    <col min="3247" max="3247" width="23.28515625" customWidth="1"/>
    <col min="3248" max="3255" width="10" customWidth="1"/>
    <col min="3256" max="3257" width="9.28515625" customWidth="1"/>
    <col min="3258" max="3258" width="4.7109375" customWidth="1"/>
    <col min="3503" max="3503" width="23.28515625" customWidth="1"/>
    <col min="3504" max="3511" width="10" customWidth="1"/>
    <col min="3512" max="3513" width="9.28515625" customWidth="1"/>
    <col min="3514" max="3514" width="4.7109375" customWidth="1"/>
    <col min="3759" max="3759" width="23.28515625" customWidth="1"/>
    <col min="3760" max="3767" width="10" customWidth="1"/>
    <col min="3768" max="3769" width="9.28515625" customWidth="1"/>
    <col min="3770" max="3770" width="4.7109375" customWidth="1"/>
    <col min="4015" max="4015" width="23.28515625" customWidth="1"/>
    <col min="4016" max="4023" width="10" customWidth="1"/>
    <col min="4024" max="4025" width="9.28515625" customWidth="1"/>
    <col min="4026" max="4026" width="4.7109375" customWidth="1"/>
    <col min="4271" max="4271" width="23.28515625" customWidth="1"/>
    <col min="4272" max="4279" width="10" customWidth="1"/>
    <col min="4280" max="4281" width="9.28515625" customWidth="1"/>
    <col min="4282" max="4282" width="4.7109375" customWidth="1"/>
    <col min="4527" max="4527" width="23.28515625" customWidth="1"/>
    <col min="4528" max="4535" width="10" customWidth="1"/>
    <col min="4536" max="4537" width="9.28515625" customWidth="1"/>
    <col min="4538" max="4538" width="4.7109375" customWidth="1"/>
    <col min="4783" max="4783" width="23.28515625" customWidth="1"/>
    <col min="4784" max="4791" width="10" customWidth="1"/>
    <col min="4792" max="4793" width="9.28515625" customWidth="1"/>
    <col min="4794" max="4794" width="4.7109375" customWidth="1"/>
    <col min="5039" max="5039" width="23.28515625" customWidth="1"/>
    <col min="5040" max="5047" width="10" customWidth="1"/>
    <col min="5048" max="5049" width="9.28515625" customWidth="1"/>
    <col min="5050" max="5050" width="4.7109375" customWidth="1"/>
    <col min="5295" max="5295" width="23.28515625" customWidth="1"/>
    <col min="5296" max="5303" width="10" customWidth="1"/>
    <col min="5304" max="5305" width="9.28515625" customWidth="1"/>
    <col min="5306" max="5306" width="4.7109375" customWidth="1"/>
    <col min="5551" max="5551" width="23.28515625" customWidth="1"/>
    <col min="5552" max="5559" width="10" customWidth="1"/>
    <col min="5560" max="5561" width="9.28515625" customWidth="1"/>
    <col min="5562" max="5562" width="4.7109375" customWidth="1"/>
    <col min="5807" max="5807" width="23.28515625" customWidth="1"/>
    <col min="5808" max="5815" width="10" customWidth="1"/>
    <col min="5816" max="5817" width="9.28515625" customWidth="1"/>
    <col min="5818" max="5818" width="4.7109375" customWidth="1"/>
    <col min="6063" max="6063" width="23.28515625" customWidth="1"/>
    <col min="6064" max="6071" width="10" customWidth="1"/>
    <col min="6072" max="6073" width="9.28515625" customWidth="1"/>
    <col min="6074" max="6074" width="4.7109375" customWidth="1"/>
    <col min="6319" max="6319" width="23.28515625" customWidth="1"/>
    <col min="6320" max="6327" width="10" customWidth="1"/>
    <col min="6328" max="6329" width="9.28515625" customWidth="1"/>
    <col min="6330" max="6330" width="4.7109375" customWidth="1"/>
    <col min="6575" max="6575" width="23.28515625" customWidth="1"/>
    <col min="6576" max="6583" width="10" customWidth="1"/>
    <col min="6584" max="6585" width="9.28515625" customWidth="1"/>
    <col min="6586" max="6586" width="4.7109375" customWidth="1"/>
    <col min="6831" max="6831" width="23.28515625" customWidth="1"/>
    <col min="6832" max="6839" width="10" customWidth="1"/>
    <col min="6840" max="6841" width="9.28515625" customWidth="1"/>
    <col min="6842" max="6842" width="4.7109375" customWidth="1"/>
    <col min="7087" max="7087" width="23.28515625" customWidth="1"/>
    <col min="7088" max="7095" width="10" customWidth="1"/>
    <col min="7096" max="7097" width="9.28515625" customWidth="1"/>
    <col min="7098" max="7098" width="4.7109375" customWidth="1"/>
    <col min="7343" max="7343" width="23.28515625" customWidth="1"/>
    <col min="7344" max="7351" width="10" customWidth="1"/>
    <col min="7352" max="7353" width="9.28515625" customWidth="1"/>
    <col min="7354" max="7354" width="4.7109375" customWidth="1"/>
    <col min="7599" max="7599" width="23.28515625" customWidth="1"/>
    <col min="7600" max="7607" width="10" customWidth="1"/>
    <col min="7608" max="7609" width="9.28515625" customWidth="1"/>
    <col min="7610" max="7610" width="4.7109375" customWidth="1"/>
    <col min="7855" max="7855" width="23.28515625" customWidth="1"/>
    <col min="7856" max="7863" width="10" customWidth="1"/>
    <col min="7864" max="7865" width="9.28515625" customWidth="1"/>
    <col min="7866" max="7866" width="4.7109375" customWidth="1"/>
    <col min="8111" max="8111" width="23.28515625" customWidth="1"/>
    <col min="8112" max="8119" width="10" customWidth="1"/>
    <col min="8120" max="8121" width="9.28515625" customWidth="1"/>
    <col min="8122" max="8122" width="4.7109375" customWidth="1"/>
    <col min="8367" max="8367" width="23.28515625" customWidth="1"/>
    <col min="8368" max="8375" width="10" customWidth="1"/>
    <col min="8376" max="8377" width="9.28515625" customWidth="1"/>
    <col min="8378" max="8378" width="4.7109375" customWidth="1"/>
    <col min="8623" max="8623" width="23.28515625" customWidth="1"/>
    <col min="8624" max="8631" width="10" customWidth="1"/>
    <col min="8632" max="8633" width="9.28515625" customWidth="1"/>
    <col min="8634" max="8634" width="4.7109375" customWidth="1"/>
    <col min="8879" max="8879" width="23.28515625" customWidth="1"/>
    <col min="8880" max="8887" width="10" customWidth="1"/>
    <col min="8888" max="8889" width="9.28515625" customWidth="1"/>
    <col min="8890" max="8890" width="4.7109375" customWidth="1"/>
    <col min="9135" max="9135" width="23.28515625" customWidth="1"/>
    <col min="9136" max="9143" width="10" customWidth="1"/>
    <col min="9144" max="9145" width="9.28515625" customWidth="1"/>
    <col min="9146" max="9146" width="4.7109375" customWidth="1"/>
    <col min="9391" max="9391" width="23.28515625" customWidth="1"/>
    <col min="9392" max="9399" width="10" customWidth="1"/>
    <col min="9400" max="9401" width="9.28515625" customWidth="1"/>
    <col min="9402" max="9402" width="4.7109375" customWidth="1"/>
    <col min="9647" max="9647" width="23.28515625" customWidth="1"/>
    <col min="9648" max="9655" width="10" customWidth="1"/>
    <col min="9656" max="9657" width="9.28515625" customWidth="1"/>
    <col min="9658" max="9658" width="4.7109375" customWidth="1"/>
    <col min="9903" max="9903" width="23.28515625" customWidth="1"/>
    <col min="9904" max="9911" width="10" customWidth="1"/>
    <col min="9912" max="9913" width="9.28515625" customWidth="1"/>
    <col min="9914" max="9914" width="4.7109375" customWidth="1"/>
    <col min="10159" max="10159" width="23.28515625" customWidth="1"/>
    <col min="10160" max="10167" width="10" customWidth="1"/>
    <col min="10168" max="10169" width="9.28515625" customWidth="1"/>
    <col min="10170" max="10170" width="4.7109375" customWidth="1"/>
    <col min="10415" max="10415" width="23.28515625" customWidth="1"/>
    <col min="10416" max="10423" width="10" customWidth="1"/>
    <col min="10424" max="10425" width="9.28515625" customWidth="1"/>
    <col min="10426" max="10426" width="4.7109375" customWidth="1"/>
    <col min="10671" max="10671" width="23.28515625" customWidth="1"/>
    <col min="10672" max="10679" width="10" customWidth="1"/>
    <col min="10680" max="10681" width="9.28515625" customWidth="1"/>
    <col min="10682" max="10682" width="4.7109375" customWidth="1"/>
    <col min="10927" max="10927" width="23.28515625" customWidth="1"/>
    <col min="10928" max="10935" width="10" customWidth="1"/>
    <col min="10936" max="10937" width="9.28515625" customWidth="1"/>
    <col min="10938" max="10938" width="4.7109375" customWidth="1"/>
    <col min="11183" max="11183" width="23.28515625" customWidth="1"/>
    <col min="11184" max="11191" width="10" customWidth="1"/>
    <col min="11192" max="11193" width="9.28515625" customWidth="1"/>
    <col min="11194" max="11194" width="4.7109375" customWidth="1"/>
    <col min="11439" max="11439" width="23.28515625" customWidth="1"/>
    <col min="11440" max="11447" width="10" customWidth="1"/>
    <col min="11448" max="11449" width="9.28515625" customWidth="1"/>
    <col min="11450" max="11450" width="4.7109375" customWidth="1"/>
    <col min="11695" max="11695" width="23.28515625" customWidth="1"/>
    <col min="11696" max="11703" width="10" customWidth="1"/>
    <col min="11704" max="11705" width="9.28515625" customWidth="1"/>
    <col min="11706" max="11706" width="4.7109375" customWidth="1"/>
    <col min="11951" max="11951" width="23.28515625" customWidth="1"/>
    <col min="11952" max="11959" width="10" customWidth="1"/>
    <col min="11960" max="11961" width="9.28515625" customWidth="1"/>
    <col min="11962" max="11962" width="4.7109375" customWidth="1"/>
    <col min="12207" max="12207" width="23.28515625" customWidth="1"/>
    <col min="12208" max="12215" width="10" customWidth="1"/>
    <col min="12216" max="12217" width="9.28515625" customWidth="1"/>
    <col min="12218" max="12218" width="4.7109375" customWidth="1"/>
    <col min="12463" max="12463" width="23.28515625" customWidth="1"/>
    <col min="12464" max="12471" width="10" customWidth="1"/>
    <col min="12472" max="12473" width="9.28515625" customWidth="1"/>
    <col min="12474" max="12474" width="4.7109375" customWidth="1"/>
    <col min="12719" max="12719" width="23.28515625" customWidth="1"/>
    <col min="12720" max="12727" width="10" customWidth="1"/>
    <col min="12728" max="12729" width="9.28515625" customWidth="1"/>
    <col min="12730" max="12730" width="4.7109375" customWidth="1"/>
    <col min="12975" max="12975" width="23.28515625" customWidth="1"/>
    <col min="12976" max="12983" width="10" customWidth="1"/>
    <col min="12984" max="12985" width="9.28515625" customWidth="1"/>
    <col min="12986" max="12986" width="4.7109375" customWidth="1"/>
    <col min="13231" max="13231" width="23.28515625" customWidth="1"/>
    <col min="13232" max="13239" width="10" customWidth="1"/>
    <col min="13240" max="13241" width="9.28515625" customWidth="1"/>
    <col min="13242" max="13242" width="4.7109375" customWidth="1"/>
    <col min="13487" max="13487" width="23.28515625" customWidth="1"/>
    <col min="13488" max="13495" width="10" customWidth="1"/>
    <col min="13496" max="13497" width="9.28515625" customWidth="1"/>
    <col min="13498" max="13498" width="4.7109375" customWidth="1"/>
    <col min="13743" max="13743" width="23.28515625" customWidth="1"/>
    <col min="13744" max="13751" width="10" customWidth="1"/>
    <col min="13752" max="13753" width="9.28515625" customWidth="1"/>
    <col min="13754" max="13754" width="4.7109375" customWidth="1"/>
    <col min="13999" max="13999" width="23.28515625" customWidth="1"/>
    <col min="14000" max="14007" width="10" customWidth="1"/>
    <col min="14008" max="14009" width="9.28515625" customWidth="1"/>
    <col min="14010" max="14010" width="4.7109375" customWidth="1"/>
    <col min="14255" max="14255" width="23.28515625" customWidth="1"/>
    <col min="14256" max="14263" width="10" customWidth="1"/>
    <col min="14264" max="14265" width="9.28515625" customWidth="1"/>
    <col min="14266" max="14266" width="4.7109375" customWidth="1"/>
    <col min="14511" max="14511" width="23.28515625" customWidth="1"/>
    <col min="14512" max="14519" width="10" customWidth="1"/>
    <col min="14520" max="14521" width="9.28515625" customWidth="1"/>
    <col min="14522" max="14522" width="4.7109375" customWidth="1"/>
    <col min="14767" max="14767" width="23.28515625" customWidth="1"/>
    <col min="14768" max="14775" width="10" customWidth="1"/>
    <col min="14776" max="14777" width="9.28515625" customWidth="1"/>
    <col min="14778" max="14778" width="4.7109375" customWidth="1"/>
    <col min="15023" max="15023" width="23.28515625" customWidth="1"/>
    <col min="15024" max="15031" width="10" customWidth="1"/>
    <col min="15032" max="15033" width="9.28515625" customWidth="1"/>
    <col min="15034" max="15034" width="4.7109375" customWidth="1"/>
    <col min="15279" max="15279" width="23.28515625" customWidth="1"/>
    <col min="15280" max="15287" width="10" customWidth="1"/>
    <col min="15288" max="15289" width="9.28515625" customWidth="1"/>
    <col min="15290" max="15290" width="4.7109375" customWidth="1"/>
    <col min="15535" max="15535" width="23.28515625" customWidth="1"/>
    <col min="15536" max="15543" width="10" customWidth="1"/>
    <col min="15544" max="15545" width="9.28515625" customWidth="1"/>
    <col min="15546" max="15546" width="4.7109375" customWidth="1"/>
    <col min="15791" max="15791" width="23.28515625" customWidth="1"/>
    <col min="15792" max="15799" width="10" customWidth="1"/>
    <col min="15800" max="15801" width="9.28515625" customWidth="1"/>
    <col min="15802" max="15802" width="4.7109375" customWidth="1"/>
    <col min="16047" max="16047" width="23.28515625" customWidth="1"/>
    <col min="16048" max="16055" width="10" customWidth="1"/>
    <col min="16056" max="16057" width="9.28515625" customWidth="1"/>
    <col min="16058" max="16058" width="4.7109375" customWidth="1"/>
  </cols>
  <sheetData>
    <row r="1" spans="1:34">
      <c r="A1" s="22" t="s">
        <v>133</v>
      </c>
      <c r="N1" s="23" t="s">
        <v>134</v>
      </c>
    </row>
    <row r="2" spans="1:34" ht="15" customHeight="1">
      <c r="B2" s="22"/>
      <c r="C2" s="22"/>
      <c r="D2" s="22"/>
    </row>
    <row r="3" spans="1:34">
      <c r="A3" s="24"/>
      <c r="B3" s="22"/>
      <c r="C3" s="22"/>
      <c r="D3" s="22"/>
      <c r="N3" s="25"/>
      <c r="O3" s="25"/>
      <c r="P3" s="25"/>
      <c r="Q3" s="25"/>
      <c r="R3" s="25"/>
      <c r="S3" s="25"/>
      <c r="T3" s="25"/>
      <c r="U3" s="25"/>
      <c r="V3" s="25"/>
      <c r="W3" s="25"/>
      <c r="X3" s="25"/>
      <c r="Y3" s="25"/>
      <c r="Z3" s="25"/>
      <c r="AA3" s="25"/>
      <c r="AB3" s="25"/>
      <c r="AC3" s="25"/>
      <c r="AD3" s="25"/>
      <c r="AE3" s="25"/>
      <c r="AF3" s="25"/>
      <c r="AG3" s="25"/>
      <c r="AH3" s="25"/>
    </row>
    <row r="4" spans="1:34" s="28" customFormat="1" ht="15" customHeight="1">
      <c r="A4" s="26"/>
      <c r="B4" s="27" t="s">
        <v>135</v>
      </c>
      <c r="C4" s="26"/>
      <c r="D4" s="26"/>
      <c r="E4" s="27" t="s">
        <v>136</v>
      </c>
      <c r="F4" s="26"/>
      <c r="G4" s="26"/>
      <c r="H4" s="27" t="s">
        <v>137</v>
      </c>
      <c r="I4" s="26"/>
      <c r="J4" s="26"/>
      <c r="K4" s="27" t="s">
        <v>138</v>
      </c>
      <c r="L4" s="26"/>
      <c r="M4" s="26"/>
      <c r="N4" s="24"/>
      <c r="O4" s="24"/>
      <c r="P4" s="24"/>
      <c r="Q4" s="24"/>
      <c r="R4" s="24"/>
      <c r="S4" s="24"/>
      <c r="T4" s="24"/>
      <c r="U4" s="24"/>
      <c r="V4" s="24"/>
      <c r="W4" s="24"/>
      <c r="X4" s="24"/>
      <c r="Y4" s="24"/>
      <c r="Z4" s="24"/>
      <c r="AA4" s="24"/>
      <c r="AB4" s="24"/>
      <c r="AC4" s="24"/>
      <c r="AD4" s="24"/>
      <c r="AE4" s="24"/>
      <c r="AF4" s="24"/>
      <c r="AG4" s="24"/>
      <c r="AH4" s="24"/>
    </row>
    <row r="5" spans="1:34" s="28" customFormat="1" ht="15" customHeight="1">
      <c r="A5" s="26"/>
      <c r="B5" s="26" t="s">
        <v>139</v>
      </c>
      <c r="C5" s="26" t="s">
        <v>140</v>
      </c>
      <c r="D5" s="26" t="s">
        <v>141</v>
      </c>
      <c r="E5" s="26" t="s">
        <v>139</v>
      </c>
      <c r="F5" s="26" t="s">
        <v>140</v>
      </c>
      <c r="G5" s="26" t="s">
        <v>141</v>
      </c>
      <c r="H5" s="26" t="s">
        <v>139</v>
      </c>
      <c r="I5" s="26" t="s">
        <v>140</v>
      </c>
      <c r="J5" s="26" t="s">
        <v>141</v>
      </c>
      <c r="K5" s="26" t="s">
        <v>139</v>
      </c>
      <c r="L5" s="26" t="s">
        <v>140</v>
      </c>
      <c r="M5" s="26" t="s">
        <v>141</v>
      </c>
      <c r="N5" s="24"/>
      <c r="O5" s="24"/>
      <c r="P5" s="24"/>
      <c r="Q5" s="24"/>
      <c r="R5" s="24"/>
      <c r="S5" s="24"/>
      <c r="T5" s="24"/>
      <c r="U5" s="24"/>
      <c r="V5" s="24"/>
      <c r="W5" s="24"/>
      <c r="X5" s="24"/>
      <c r="Y5" s="24"/>
      <c r="Z5" s="24"/>
      <c r="AA5" s="24"/>
      <c r="AB5" s="24"/>
      <c r="AC5" s="24"/>
      <c r="AD5" s="24"/>
      <c r="AE5" s="24"/>
      <c r="AF5" s="24"/>
      <c r="AG5" s="24"/>
      <c r="AH5" s="24"/>
    </row>
    <row r="6" spans="1:34" ht="15" customHeight="1">
      <c r="A6" s="29" t="s">
        <v>139</v>
      </c>
      <c r="B6" s="30">
        <f t="shared" ref="B6:F6" si="0">SUM(B14,B21,B7)</f>
        <v>846</v>
      </c>
      <c r="C6" s="30">
        <f t="shared" si="0"/>
        <v>621</v>
      </c>
      <c r="D6" s="30">
        <f t="shared" si="0"/>
        <v>225</v>
      </c>
      <c r="E6" s="30">
        <f t="shared" si="0"/>
        <v>826</v>
      </c>
      <c r="F6" s="30">
        <f t="shared" si="0"/>
        <v>614</v>
      </c>
      <c r="G6" s="30">
        <f>SUM(G14,G21,G7)</f>
        <v>212</v>
      </c>
      <c r="H6" s="30">
        <f>SUM(H14,H21,H7)</f>
        <v>855</v>
      </c>
      <c r="I6" s="30">
        <f>SUM(I14,I21,I7)</f>
        <v>622</v>
      </c>
      <c r="J6" s="30">
        <f>SUM(J14,J21,J7)</f>
        <v>233</v>
      </c>
      <c r="K6" s="30">
        <f t="shared" ref="K6:M6" si="1">SUM(K14,K21,K7)</f>
        <v>857</v>
      </c>
      <c r="L6" s="30">
        <f t="shared" si="1"/>
        <v>620</v>
      </c>
      <c r="M6" s="30">
        <f t="shared" si="1"/>
        <v>237</v>
      </c>
      <c r="N6" s="25"/>
      <c r="O6" s="31"/>
      <c r="P6" s="31"/>
      <c r="Q6" s="31"/>
      <c r="R6" s="25"/>
      <c r="S6" s="25"/>
      <c r="T6" s="25"/>
      <c r="U6" s="25"/>
      <c r="V6" s="25"/>
      <c r="W6" s="25"/>
      <c r="X6" s="25"/>
      <c r="Y6" s="25"/>
      <c r="Z6" s="25"/>
      <c r="AA6" s="25"/>
      <c r="AB6" s="25"/>
      <c r="AC6" s="25"/>
      <c r="AD6" s="25"/>
      <c r="AE6" s="25"/>
      <c r="AF6" s="25"/>
      <c r="AG6" s="25"/>
      <c r="AH6" s="25"/>
    </row>
    <row r="7" spans="1:34" ht="15" customHeight="1">
      <c r="A7" s="32" t="s">
        <v>142</v>
      </c>
      <c r="B7" s="33">
        <v>796</v>
      </c>
      <c r="C7" s="33">
        <v>585</v>
      </c>
      <c r="D7" s="33">
        <v>211</v>
      </c>
      <c r="E7" s="33">
        <v>778</v>
      </c>
      <c r="F7" s="33">
        <v>578</v>
      </c>
      <c r="G7" s="33">
        <v>200</v>
      </c>
      <c r="H7" s="34">
        <f>SUM(H8:H13)</f>
        <v>805</v>
      </c>
      <c r="I7" s="34">
        <f t="shared" ref="I7:J7" si="2">SUM(I8:I13)</f>
        <v>584</v>
      </c>
      <c r="J7" s="34">
        <f t="shared" si="2"/>
        <v>221</v>
      </c>
      <c r="K7" s="34">
        <f>SUM(K8:K13)</f>
        <v>809</v>
      </c>
      <c r="L7" s="34">
        <f t="shared" ref="L7:M7" si="3">SUM(L8:L13)</f>
        <v>583</v>
      </c>
      <c r="M7" s="34">
        <f t="shared" si="3"/>
        <v>226</v>
      </c>
      <c r="N7" s="25"/>
      <c r="R7" s="25"/>
      <c r="S7" s="25"/>
      <c r="T7" s="25"/>
      <c r="U7" s="25"/>
      <c r="V7" s="25"/>
      <c r="W7" s="25"/>
      <c r="X7" s="25"/>
      <c r="Y7" s="25"/>
      <c r="Z7" s="25"/>
      <c r="AA7" s="25"/>
      <c r="AB7" s="25"/>
      <c r="AC7" s="25"/>
      <c r="AD7" s="25"/>
      <c r="AE7" s="25"/>
      <c r="AF7" s="25"/>
      <c r="AG7" s="25"/>
      <c r="AH7" s="25"/>
    </row>
    <row r="8" spans="1:34" ht="15" customHeight="1">
      <c r="A8" s="35" t="s">
        <v>143</v>
      </c>
      <c r="B8" s="36">
        <v>142</v>
      </c>
      <c r="C8" s="36">
        <v>72</v>
      </c>
      <c r="D8" s="36">
        <v>70</v>
      </c>
      <c r="E8" s="36">
        <v>130</v>
      </c>
      <c r="F8" s="36">
        <v>69</v>
      </c>
      <c r="G8" s="36">
        <v>61</v>
      </c>
      <c r="H8" s="37">
        <v>151</v>
      </c>
      <c r="I8" s="37">
        <v>71</v>
      </c>
      <c r="J8" s="37">
        <v>80</v>
      </c>
      <c r="K8" s="37">
        <v>154</v>
      </c>
      <c r="L8" s="37">
        <v>71</v>
      </c>
      <c r="M8" s="37">
        <v>83</v>
      </c>
      <c r="N8" s="25"/>
      <c r="R8" s="25"/>
      <c r="S8" s="25"/>
      <c r="T8" s="25"/>
      <c r="U8" s="25"/>
      <c r="V8" s="25"/>
    </row>
    <row r="9" spans="1:34" ht="15" customHeight="1">
      <c r="A9" s="35" t="s">
        <v>144</v>
      </c>
      <c r="B9" s="36">
        <v>388</v>
      </c>
      <c r="C9" s="36">
        <v>382</v>
      </c>
      <c r="D9" s="36">
        <v>6</v>
      </c>
      <c r="E9" s="36">
        <v>384</v>
      </c>
      <c r="F9" s="36">
        <v>378</v>
      </c>
      <c r="G9" s="36">
        <v>6</v>
      </c>
      <c r="H9" s="37">
        <v>390</v>
      </c>
      <c r="I9" s="37">
        <v>382</v>
      </c>
      <c r="J9" s="37">
        <v>8</v>
      </c>
      <c r="K9" s="37">
        <v>391</v>
      </c>
      <c r="L9" s="37">
        <v>381</v>
      </c>
      <c r="M9" s="37">
        <v>10</v>
      </c>
      <c r="N9" s="25"/>
      <c r="R9" s="25"/>
      <c r="S9" s="25"/>
      <c r="T9" s="25"/>
      <c r="U9" s="25"/>
      <c r="V9" s="25"/>
    </row>
    <row r="10" spans="1:34" ht="15" customHeight="1">
      <c r="A10" s="35" t="s">
        <v>145</v>
      </c>
      <c r="B10" s="36">
        <v>69</v>
      </c>
      <c r="C10" s="36">
        <v>5</v>
      </c>
      <c r="D10" s="36">
        <v>64</v>
      </c>
      <c r="E10" s="36">
        <v>70</v>
      </c>
      <c r="F10" s="36">
        <v>5</v>
      </c>
      <c r="G10" s="36">
        <v>65</v>
      </c>
      <c r="H10" s="37">
        <v>64</v>
      </c>
      <c r="I10" s="37">
        <v>5</v>
      </c>
      <c r="J10" s="37">
        <v>59</v>
      </c>
      <c r="K10" s="37">
        <v>64</v>
      </c>
      <c r="L10" s="37">
        <v>5</v>
      </c>
      <c r="M10" s="37">
        <v>59</v>
      </c>
      <c r="N10" s="25"/>
      <c r="R10" s="25"/>
      <c r="S10" s="25"/>
      <c r="T10" s="25"/>
      <c r="U10" s="25"/>
      <c r="V10" s="25"/>
    </row>
    <row r="11" spans="1:34" ht="15" customHeight="1">
      <c r="A11" s="35" t="s">
        <v>146</v>
      </c>
      <c r="B11" s="36">
        <v>139</v>
      </c>
      <c r="C11" s="36">
        <v>118</v>
      </c>
      <c r="D11" s="36">
        <v>21</v>
      </c>
      <c r="E11" s="36">
        <v>137</v>
      </c>
      <c r="F11" s="36">
        <v>118</v>
      </c>
      <c r="G11" s="36">
        <v>19</v>
      </c>
      <c r="H11" s="37">
        <v>137</v>
      </c>
      <c r="I11" s="37">
        <v>118</v>
      </c>
      <c r="J11" s="37">
        <v>19</v>
      </c>
      <c r="K11" s="37">
        <v>137</v>
      </c>
      <c r="L11" s="37">
        <v>118</v>
      </c>
      <c r="M11" s="37">
        <v>19</v>
      </c>
      <c r="N11" s="25"/>
      <c r="R11" s="25"/>
      <c r="S11" s="25"/>
      <c r="T11" s="25"/>
      <c r="U11" s="25"/>
      <c r="V11" s="25"/>
    </row>
    <row r="12" spans="1:34" ht="15" customHeight="1">
      <c r="A12" s="35" t="s">
        <v>147</v>
      </c>
      <c r="B12" s="36">
        <v>46</v>
      </c>
      <c r="C12" s="36">
        <v>0</v>
      </c>
      <c r="D12" s="36">
        <v>46</v>
      </c>
      <c r="E12" s="36">
        <v>45</v>
      </c>
      <c r="F12" s="36">
        <v>0</v>
      </c>
      <c r="G12" s="36">
        <v>45</v>
      </c>
      <c r="H12" s="37">
        <v>51</v>
      </c>
      <c r="I12" s="37">
        <v>0</v>
      </c>
      <c r="J12" s="37">
        <v>51</v>
      </c>
      <c r="K12" s="37">
        <v>51</v>
      </c>
      <c r="L12" s="37">
        <v>0</v>
      </c>
      <c r="M12" s="37">
        <v>51</v>
      </c>
      <c r="N12" s="25"/>
      <c r="R12" s="25"/>
      <c r="S12" s="25"/>
      <c r="T12" s="25"/>
      <c r="U12" s="25"/>
      <c r="V12" s="25"/>
    </row>
    <row r="13" spans="1:34" ht="15" customHeight="1">
      <c r="A13" s="35" t="s">
        <v>148</v>
      </c>
      <c r="B13" s="36">
        <v>12</v>
      </c>
      <c r="C13" s="36">
        <v>8</v>
      </c>
      <c r="D13" s="36">
        <v>4</v>
      </c>
      <c r="E13" s="36">
        <v>12</v>
      </c>
      <c r="F13" s="36">
        <v>8</v>
      </c>
      <c r="G13" s="36">
        <v>4</v>
      </c>
      <c r="H13" s="37">
        <v>12</v>
      </c>
      <c r="I13" s="37">
        <v>8</v>
      </c>
      <c r="J13" s="37">
        <v>4</v>
      </c>
      <c r="K13" s="37">
        <v>12</v>
      </c>
      <c r="L13" s="37">
        <v>8</v>
      </c>
      <c r="M13" s="37">
        <v>4</v>
      </c>
      <c r="N13" s="25"/>
      <c r="R13" s="25"/>
      <c r="S13" s="25"/>
      <c r="T13" s="25"/>
      <c r="U13" s="25"/>
      <c r="V13" s="25"/>
    </row>
    <row r="14" spans="1:34" ht="15" customHeight="1">
      <c r="A14" s="38" t="s">
        <v>149</v>
      </c>
      <c r="B14" s="39">
        <v>33</v>
      </c>
      <c r="C14" s="39">
        <v>19</v>
      </c>
      <c r="D14" s="39">
        <v>14</v>
      </c>
      <c r="E14" s="39">
        <v>31</v>
      </c>
      <c r="F14" s="39">
        <v>19</v>
      </c>
      <c r="G14" s="39">
        <v>12</v>
      </c>
      <c r="H14" s="40">
        <v>31</v>
      </c>
      <c r="I14" s="40">
        <v>19</v>
      </c>
      <c r="J14" s="40">
        <v>12</v>
      </c>
      <c r="K14" s="40">
        <v>30</v>
      </c>
      <c r="L14" s="40">
        <v>19</v>
      </c>
      <c r="M14" s="40">
        <v>11</v>
      </c>
      <c r="N14" s="25"/>
      <c r="R14" s="25"/>
      <c r="S14" s="25"/>
      <c r="T14" s="25"/>
      <c r="U14" s="25"/>
      <c r="V14" s="25"/>
    </row>
    <row r="15" spans="1:34" ht="30" customHeight="1">
      <c r="A15" s="35" t="s">
        <v>150</v>
      </c>
      <c r="B15" s="36">
        <v>2</v>
      </c>
      <c r="C15" s="36">
        <v>2</v>
      </c>
      <c r="D15" s="36">
        <v>0</v>
      </c>
      <c r="E15" s="36">
        <v>2</v>
      </c>
      <c r="F15" s="36">
        <v>2</v>
      </c>
      <c r="G15" s="36">
        <v>0</v>
      </c>
      <c r="H15" s="37">
        <v>2</v>
      </c>
      <c r="I15" s="37">
        <v>2</v>
      </c>
      <c r="J15" s="37">
        <v>0</v>
      </c>
      <c r="K15" s="37">
        <v>2</v>
      </c>
      <c r="L15" s="37">
        <v>2</v>
      </c>
      <c r="M15" s="37">
        <v>0</v>
      </c>
      <c r="N15" s="25"/>
      <c r="O15" s="25"/>
      <c r="P15" s="25"/>
      <c r="Q15" s="25"/>
      <c r="R15" s="25"/>
      <c r="S15" s="25"/>
      <c r="T15" s="25"/>
      <c r="U15" s="25"/>
      <c r="V15" s="25"/>
    </row>
    <row r="16" spans="1:34" ht="15" customHeight="1">
      <c r="A16" s="35" t="s">
        <v>151</v>
      </c>
      <c r="B16" s="36">
        <v>14</v>
      </c>
      <c r="C16" s="36">
        <v>9</v>
      </c>
      <c r="D16" s="36">
        <v>5</v>
      </c>
      <c r="E16" s="36">
        <v>14</v>
      </c>
      <c r="F16" s="36">
        <v>9</v>
      </c>
      <c r="G16" s="36">
        <v>5</v>
      </c>
      <c r="H16" s="37">
        <v>14</v>
      </c>
      <c r="I16" s="37">
        <v>9</v>
      </c>
      <c r="J16" s="37">
        <v>5</v>
      </c>
      <c r="K16" s="37">
        <v>15</v>
      </c>
      <c r="L16" s="37">
        <v>9</v>
      </c>
      <c r="M16" s="37">
        <v>6</v>
      </c>
      <c r="N16" s="25"/>
      <c r="O16" s="25"/>
      <c r="P16" s="25"/>
      <c r="Q16" s="25"/>
      <c r="R16" s="25"/>
      <c r="S16" s="25"/>
      <c r="T16" s="25"/>
      <c r="U16" s="25"/>
      <c r="V16" s="25"/>
    </row>
    <row r="17" spans="1:22" ht="15" customHeight="1">
      <c r="A17" s="35" t="s">
        <v>152</v>
      </c>
      <c r="B17" s="36">
        <v>6</v>
      </c>
      <c r="C17" s="36">
        <v>1</v>
      </c>
      <c r="D17" s="36">
        <v>5</v>
      </c>
      <c r="E17" s="36">
        <v>4</v>
      </c>
      <c r="F17" s="36">
        <v>1</v>
      </c>
      <c r="G17" s="36">
        <v>3</v>
      </c>
      <c r="H17" s="37">
        <v>2</v>
      </c>
      <c r="I17" s="37">
        <v>1</v>
      </c>
      <c r="J17" s="37">
        <v>1</v>
      </c>
      <c r="K17" s="37">
        <v>3</v>
      </c>
      <c r="L17" s="37">
        <v>1</v>
      </c>
      <c r="M17" s="37">
        <v>2</v>
      </c>
      <c r="N17" s="25"/>
      <c r="O17" s="25"/>
      <c r="P17" s="25"/>
      <c r="Q17" s="25"/>
      <c r="R17" s="25"/>
      <c r="S17" s="25"/>
      <c r="T17" s="25"/>
      <c r="U17" s="25"/>
      <c r="V17" s="25"/>
    </row>
    <row r="18" spans="1:22" ht="14.1" customHeight="1">
      <c r="A18" s="35" t="s">
        <v>153</v>
      </c>
      <c r="B18" s="36">
        <v>1</v>
      </c>
      <c r="C18" s="36">
        <v>1</v>
      </c>
      <c r="D18" s="36">
        <v>0</v>
      </c>
      <c r="E18" s="36">
        <v>1</v>
      </c>
      <c r="F18" s="36">
        <v>1</v>
      </c>
      <c r="G18" s="36">
        <v>0</v>
      </c>
      <c r="H18" s="37">
        <v>1</v>
      </c>
      <c r="I18" s="37">
        <v>1</v>
      </c>
      <c r="J18" s="37">
        <v>0</v>
      </c>
      <c r="K18" s="37">
        <v>1</v>
      </c>
      <c r="L18" s="37">
        <v>1</v>
      </c>
      <c r="M18" s="37">
        <v>0</v>
      </c>
      <c r="N18" s="25"/>
      <c r="O18" s="25"/>
      <c r="P18" s="25"/>
      <c r="Q18" s="25"/>
      <c r="R18" s="25"/>
      <c r="S18" s="25"/>
      <c r="T18" s="25"/>
      <c r="U18" s="25"/>
      <c r="V18" s="25"/>
    </row>
    <row r="19" spans="1:22" ht="15" customHeight="1">
      <c r="A19" s="35" t="s">
        <v>154</v>
      </c>
      <c r="B19" s="36">
        <v>6</v>
      </c>
      <c r="C19" s="36">
        <v>6</v>
      </c>
      <c r="D19" s="36">
        <v>0</v>
      </c>
      <c r="E19" s="36">
        <v>6</v>
      </c>
      <c r="F19" s="36">
        <v>6</v>
      </c>
      <c r="G19" s="36">
        <v>0</v>
      </c>
      <c r="H19" s="37">
        <v>6</v>
      </c>
      <c r="I19" s="37">
        <v>6</v>
      </c>
      <c r="J19" s="37">
        <v>0</v>
      </c>
      <c r="K19" s="37">
        <v>6</v>
      </c>
      <c r="L19" s="37">
        <v>6</v>
      </c>
      <c r="M19" s="37">
        <v>0</v>
      </c>
      <c r="N19" s="25"/>
      <c r="O19" s="25"/>
      <c r="P19" s="25"/>
      <c r="Q19" s="25"/>
      <c r="R19" s="25"/>
      <c r="S19" s="25"/>
      <c r="T19" s="25"/>
      <c r="U19" s="25"/>
      <c r="V19" s="25"/>
    </row>
    <row r="20" spans="1:22" s="44" customFormat="1" ht="15" customHeight="1">
      <c r="A20" s="41" t="s">
        <v>155</v>
      </c>
      <c r="B20" s="42">
        <v>4</v>
      </c>
      <c r="C20" s="42">
        <v>0</v>
      </c>
      <c r="D20" s="42">
        <v>4</v>
      </c>
      <c r="E20" s="42">
        <v>4</v>
      </c>
      <c r="F20" s="42">
        <v>0</v>
      </c>
      <c r="G20" s="42">
        <v>4</v>
      </c>
      <c r="H20" s="37">
        <v>6</v>
      </c>
      <c r="I20" s="37">
        <v>0</v>
      </c>
      <c r="J20" s="37">
        <v>6</v>
      </c>
      <c r="K20" s="37">
        <v>3</v>
      </c>
      <c r="L20" s="37">
        <v>0</v>
      </c>
      <c r="M20" s="37">
        <v>3</v>
      </c>
      <c r="N20" s="43"/>
      <c r="O20" s="43"/>
      <c r="P20" s="43"/>
      <c r="Q20" s="43"/>
      <c r="R20" s="43"/>
      <c r="S20" s="43"/>
      <c r="T20" s="43"/>
      <c r="U20" s="43"/>
      <c r="V20" s="43"/>
    </row>
    <row r="21" spans="1:22" ht="15" customHeight="1">
      <c r="A21" s="38" t="s">
        <v>156</v>
      </c>
      <c r="B21" s="39">
        <v>17</v>
      </c>
      <c r="C21" s="39">
        <v>17</v>
      </c>
      <c r="D21" s="39">
        <v>0</v>
      </c>
      <c r="E21" s="39">
        <v>17</v>
      </c>
      <c r="F21" s="39">
        <v>17</v>
      </c>
      <c r="G21" s="39">
        <v>0</v>
      </c>
      <c r="H21" s="40">
        <v>19</v>
      </c>
      <c r="I21" s="40">
        <v>19</v>
      </c>
      <c r="J21" s="40">
        <v>0</v>
      </c>
      <c r="K21" s="40">
        <v>18</v>
      </c>
      <c r="L21" s="40">
        <v>18</v>
      </c>
      <c r="M21" s="40">
        <v>0</v>
      </c>
      <c r="N21" s="25"/>
      <c r="O21" s="25"/>
      <c r="P21" s="25"/>
      <c r="Q21" s="25"/>
      <c r="R21" s="25"/>
      <c r="S21" s="25"/>
      <c r="T21" s="25"/>
      <c r="U21" s="25"/>
      <c r="V21" s="25"/>
    </row>
    <row r="22" spans="1:22" ht="15" customHeight="1">
      <c r="A22" s="35" t="s">
        <v>157</v>
      </c>
      <c r="B22" s="36">
        <v>17</v>
      </c>
      <c r="C22" s="36">
        <v>17</v>
      </c>
      <c r="D22" s="36">
        <v>0</v>
      </c>
      <c r="E22" s="36">
        <v>17</v>
      </c>
      <c r="F22" s="36">
        <v>17</v>
      </c>
      <c r="G22" s="36">
        <v>0</v>
      </c>
      <c r="H22" s="37">
        <v>19</v>
      </c>
      <c r="I22" s="37">
        <v>19</v>
      </c>
      <c r="J22" s="37">
        <v>0</v>
      </c>
      <c r="K22" s="37">
        <v>18</v>
      </c>
      <c r="L22" s="37">
        <v>18</v>
      </c>
      <c r="M22" s="37">
        <v>0</v>
      </c>
      <c r="N22" s="25"/>
      <c r="O22" s="25"/>
      <c r="P22" s="25"/>
      <c r="Q22" s="25"/>
      <c r="R22" s="25"/>
      <c r="S22" s="25"/>
      <c r="T22" s="25"/>
      <c r="U22" s="25"/>
      <c r="V22" s="25"/>
    </row>
    <row r="23" spans="1:22" ht="15" customHeight="1">
      <c r="A23" s="45"/>
      <c r="B23" s="46"/>
      <c r="C23" s="46"/>
      <c r="D23" s="46"/>
      <c r="E23" s="46"/>
      <c r="F23" s="46"/>
      <c r="G23" s="46"/>
      <c r="H23" s="46"/>
      <c r="I23" s="46"/>
      <c r="J23" s="46"/>
      <c r="K23" s="46"/>
      <c r="L23" s="46"/>
      <c r="M23" s="46"/>
    </row>
    <row r="24" spans="1:22" s="49" customFormat="1">
      <c r="A24" s="47" t="s">
        <v>158</v>
      </c>
      <c r="B24"/>
      <c r="C24"/>
      <c r="D24"/>
      <c r="E24"/>
      <c r="F24"/>
      <c r="G24"/>
      <c r="H24"/>
      <c r="I24" s="48"/>
      <c r="J24" s="48"/>
      <c r="K24" s="48"/>
      <c r="M24"/>
      <c r="N24"/>
    </row>
    <row r="25" spans="1:22" s="49" customFormat="1">
      <c r="A25" s="47"/>
      <c r="B25"/>
      <c r="C25"/>
      <c r="D25"/>
      <c r="E25"/>
      <c r="F25"/>
      <c r="G25"/>
      <c r="H25"/>
      <c r="I25" s="48"/>
      <c r="J25" s="48"/>
      <c r="K25" s="48"/>
      <c r="M25"/>
      <c r="N25"/>
    </row>
    <row r="26" spans="1:22" s="49" customFormat="1">
      <c r="A26" s="50" t="s">
        <v>159</v>
      </c>
      <c r="M26"/>
      <c r="N26"/>
    </row>
    <row r="29" spans="1:22">
      <c r="A29" s="51"/>
      <c r="B29" s="52"/>
      <c r="C29" s="52"/>
      <c r="D29" s="52"/>
      <c r="E29" s="52"/>
      <c r="F29" s="52"/>
      <c r="G29" s="52"/>
      <c r="H29" s="52"/>
      <c r="I29" s="52"/>
      <c r="J29" s="52"/>
      <c r="K29" s="52"/>
      <c r="L29" s="52"/>
      <c r="M29" s="52"/>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 Evolución de la clasificación de los centros educativos según las enseñanzas que imparten y titularidad.&amp;R&amp;"calibri"&amp;10&amp;P</oddHeader>
    <oddFooter>&amp;L&amp;"calibri"&amp;8&amp;I&amp;"-,Cursiva"&amp;8ANUARIO ESTADÍSTICO DE LA REGIÓN DE MURCIA 2021. TOMO I. DATOS REGIONALES&amp;R&amp;"calibri"&amp;8&amp;I13.1. EDUCACIÓN NO UNIVERSITARIA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election activeCell="J34" sqref="J34"/>
    </sheetView>
  </sheetViews>
  <sheetFormatPr baseColWidth="10" defaultRowHeight="15"/>
  <cols>
    <col min="1" max="1" width="29.5703125" customWidth="1"/>
    <col min="2" max="2" width="7" customWidth="1"/>
    <col min="3" max="6" width="6.28515625" customWidth="1"/>
    <col min="7" max="7" width="7" customWidth="1"/>
    <col min="8" max="11" width="6.28515625" customWidth="1"/>
    <col min="12" max="12" width="7" customWidth="1"/>
    <col min="13" max="16" width="6.28515625" customWidth="1"/>
  </cols>
  <sheetData>
    <row r="1" spans="1:17">
      <c r="A1" s="14" t="s">
        <v>280</v>
      </c>
      <c r="Q1" s="23" t="s">
        <v>134</v>
      </c>
    </row>
    <row r="4" spans="1:17" ht="17.100000000000001" customHeight="1">
      <c r="A4" s="379"/>
      <c r="B4" s="168" t="s">
        <v>139</v>
      </c>
      <c r="C4" s="168"/>
      <c r="D4" s="168"/>
      <c r="E4" s="168"/>
      <c r="F4" s="168"/>
      <c r="G4" s="150" t="s">
        <v>191</v>
      </c>
      <c r="H4" s="150"/>
      <c r="I4" s="150"/>
      <c r="J4" s="150"/>
      <c r="K4" s="150"/>
      <c r="L4" s="150" t="s">
        <v>192</v>
      </c>
      <c r="M4" s="150"/>
      <c r="N4" s="150"/>
      <c r="O4" s="150"/>
      <c r="P4" s="150"/>
    </row>
    <row r="5" spans="1:17" s="223" customFormat="1" ht="45" customHeight="1">
      <c r="A5" s="380"/>
      <c r="B5" s="365" t="s">
        <v>253</v>
      </c>
      <c r="C5" s="365" t="s">
        <v>281</v>
      </c>
      <c r="D5" s="365" t="s">
        <v>282</v>
      </c>
      <c r="E5" s="365" t="s">
        <v>283</v>
      </c>
      <c r="F5" s="365" t="s">
        <v>284</v>
      </c>
      <c r="G5" s="365" t="s">
        <v>253</v>
      </c>
      <c r="H5" s="365" t="s">
        <v>281</v>
      </c>
      <c r="I5" s="365" t="s">
        <v>282</v>
      </c>
      <c r="J5" s="365" t="s">
        <v>283</v>
      </c>
      <c r="K5" s="365" t="s">
        <v>284</v>
      </c>
      <c r="L5" s="365" t="s">
        <v>253</v>
      </c>
      <c r="M5" s="365" t="s">
        <v>281</v>
      </c>
      <c r="N5" s="365" t="s">
        <v>282</v>
      </c>
      <c r="O5" s="365" t="s">
        <v>283</v>
      </c>
      <c r="P5" s="365" t="s">
        <v>284</v>
      </c>
    </row>
    <row r="6" spans="1:17">
      <c r="A6" s="171" t="s">
        <v>267</v>
      </c>
    </row>
    <row r="7" spans="1:17">
      <c r="A7" s="172" t="s">
        <v>271</v>
      </c>
      <c r="B7" s="173">
        <v>42834</v>
      </c>
      <c r="C7" s="173">
        <v>22410</v>
      </c>
      <c r="D7" s="173">
        <v>11827</v>
      </c>
      <c r="E7" s="173">
        <v>4585</v>
      </c>
      <c r="F7" s="173">
        <v>4012</v>
      </c>
      <c r="G7" s="173">
        <v>18813</v>
      </c>
      <c r="H7" s="173">
        <v>9022</v>
      </c>
      <c r="I7" s="173">
        <v>5718</v>
      </c>
      <c r="J7" s="173">
        <v>2272</v>
      </c>
      <c r="K7" s="173">
        <v>1801</v>
      </c>
      <c r="L7" s="173">
        <v>24021</v>
      </c>
      <c r="M7" s="173">
        <v>13388</v>
      </c>
      <c r="N7" s="173">
        <v>6109</v>
      </c>
      <c r="O7" s="173">
        <v>2313</v>
      </c>
      <c r="P7" s="173">
        <v>2211</v>
      </c>
    </row>
    <row r="8" spans="1:17">
      <c r="A8" s="174" t="s">
        <v>275</v>
      </c>
      <c r="B8" s="81">
        <v>27800</v>
      </c>
      <c r="C8" s="81">
        <v>16185</v>
      </c>
      <c r="D8" s="81">
        <v>7517</v>
      </c>
      <c r="E8" s="81">
        <v>2228</v>
      </c>
      <c r="F8" s="81">
        <v>1870</v>
      </c>
      <c r="G8" s="81">
        <v>10704</v>
      </c>
      <c r="H8" s="81">
        <v>5716</v>
      </c>
      <c r="I8" s="81">
        <v>3224</v>
      </c>
      <c r="J8" s="81">
        <v>989</v>
      </c>
      <c r="K8" s="81">
        <v>775</v>
      </c>
      <c r="L8" s="81">
        <v>17096</v>
      </c>
      <c r="M8" s="81">
        <v>10469</v>
      </c>
      <c r="N8" s="81">
        <v>4293</v>
      </c>
      <c r="O8" s="81">
        <v>1239</v>
      </c>
      <c r="P8" s="81">
        <v>1095</v>
      </c>
    </row>
    <row r="9" spans="1:17">
      <c r="A9" s="174" t="s">
        <v>276</v>
      </c>
      <c r="B9" s="81">
        <v>4528</v>
      </c>
      <c r="C9" s="81">
        <v>2219</v>
      </c>
      <c r="D9" s="81">
        <v>1370</v>
      </c>
      <c r="E9" s="81">
        <v>651</v>
      </c>
      <c r="F9" s="81">
        <v>288</v>
      </c>
      <c r="G9" s="81">
        <v>3292</v>
      </c>
      <c r="H9" s="81">
        <v>1673</v>
      </c>
      <c r="I9" s="81">
        <v>967</v>
      </c>
      <c r="J9" s="81">
        <v>447</v>
      </c>
      <c r="K9" s="81">
        <v>205</v>
      </c>
      <c r="L9" s="81">
        <v>1236</v>
      </c>
      <c r="M9" s="81">
        <v>546</v>
      </c>
      <c r="N9" s="81">
        <v>403</v>
      </c>
      <c r="O9" s="81">
        <v>204</v>
      </c>
      <c r="P9" s="81">
        <v>83</v>
      </c>
    </row>
    <row r="10" spans="1:17">
      <c r="A10" s="174" t="s">
        <v>277</v>
      </c>
      <c r="B10" s="81">
        <v>10506</v>
      </c>
      <c r="C10" s="81">
        <v>4006</v>
      </c>
      <c r="D10" s="81">
        <v>2940</v>
      </c>
      <c r="E10" s="81">
        <v>1706</v>
      </c>
      <c r="F10" s="81">
        <v>1854</v>
      </c>
      <c r="G10" s="81">
        <v>4817</v>
      </c>
      <c r="H10" s="81">
        <v>1633</v>
      </c>
      <c r="I10" s="81">
        <v>1527</v>
      </c>
      <c r="J10" s="81">
        <v>836</v>
      </c>
      <c r="K10" s="81">
        <v>821</v>
      </c>
      <c r="L10" s="81">
        <v>5689</v>
      </c>
      <c r="M10" s="81">
        <v>2373</v>
      </c>
      <c r="N10" s="81">
        <v>1413</v>
      </c>
      <c r="O10" s="81">
        <v>870</v>
      </c>
      <c r="P10" s="81">
        <v>1033</v>
      </c>
    </row>
    <row r="11" spans="1:17">
      <c r="A11" s="79" t="s">
        <v>268</v>
      </c>
      <c r="B11" s="167"/>
      <c r="C11" s="167"/>
      <c r="D11" s="167"/>
      <c r="E11" s="167"/>
      <c r="F11" s="167"/>
      <c r="G11" s="167"/>
      <c r="H11" s="167"/>
      <c r="I11" s="167"/>
      <c r="J11" s="167"/>
      <c r="K11" s="167"/>
      <c r="L11" s="167"/>
      <c r="M11" s="167"/>
      <c r="N11" s="167"/>
      <c r="O11" s="167"/>
      <c r="P11" s="167"/>
    </row>
    <row r="12" spans="1:17">
      <c r="A12" s="172" t="s">
        <v>271</v>
      </c>
      <c r="B12" s="175">
        <v>42334</v>
      </c>
      <c r="C12" s="175">
        <v>22771</v>
      </c>
      <c r="D12" s="175">
        <v>11670</v>
      </c>
      <c r="E12" s="175">
        <v>4239</v>
      </c>
      <c r="F12" s="175">
        <v>3654</v>
      </c>
      <c r="G12" s="175">
        <v>18526</v>
      </c>
      <c r="H12" s="175">
        <v>9138</v>
      </c>
      <c r="I12" s="175">
        <v>5560</v>
      </c>
      <c r="J12" s="175">
        <v>2139</v>
      </c>
      <c r="K12" s="175">
        <v>1689</v>
      </c>
      <c r="L12" s="175">
        <v>23808</v>
      </c>
      <c r="M12" s="175">
        <v>13633</v>
      </c>
      <c r="N12" s="175">
        <v>6110</v>
      </c>
      <c r="O12" s="175">
        <v>2100</v>
      </c>
      <c r="P12" s="175">
        <v>1965</v>
      </c>
    </row>
    <row r="13" spans="1:17" ht="15" customHeight="1">
      <c r="A13" s="174" t="s">
        <v>275</v>
      </c>
      <c r="B13" s="52">
        <v>27524</v>
      </c>
      <c r="C13" s="52">
        <v>16348</v>
      </c>
      <c r="D13" s="52">
        <v>7278</v>
      </c>
      <c r="E13" s="52">
        <v>2103</v>
      </c>
      <c r="F13" s="52">
        <v>1795</v>
      </c>
      <c r="G13" s="52">
        <v>10480</v>
      </c>
      <c r="H13" s="52">
        <v>5790</v>
      </c>
      <c r="I13" s="52">
        <v>3006</v>
      </c>
      <c r="J13" s="52">
        <v>937</v>
      </c>
      <c r="K13" s="52">
        <v>747</v>
      </c>
      <c r="L13" s="52">
        <v>17044</v>
      </c>
      <c r="M13" s="52">
        <v>10558</v>
      </c>
      <c r="N13" s="52">
        <v>4272</v>
      </c>
      <c r="O13" s="52">
        <v>1166</v>
      </c>
      <c r="P13" s="52">
        <v>1048</v>
      </c>
    </row>
    <row r="14" spans="1:17" ht="15" customHeight="1">
      <c r="A14" s="174" t="s">
        <v>276</v>
      </c>
      <c r="B14" s="52">
        <v>4476</v>
      </c>
      <c r="C14" s="52">
        <v>2232</v>
      </c>
      <c r="D14" s="52">
        <v>1361</v>
      </c>
      <c r="E14" s="52">
        <v>615</v>
      </c>
      <c r="F14" s="52">
        <v>268</v>
      </c>
      <c r="G14" s="52">
        <v>3308</v>
      </c>
      <c r="H14" s="52">
        <v>1679</v>
      </c>
      <c r="I14" s="52">
        <v>1000</v>
      </c>
      <c r="J14" s="52">
        <v>438</v>
      </c>
      <c r="K14" s="52">
        <v>191</v>
      </c>
      <c r="L14" s="52">
        <v>1168</v>
      </c>
      <c r="M14" s="52">
        <v>553</v>
      </c>
      <c r="N14" s="52">
        <v>361</v>
      </c>
      <c r="O14" s="52">
        <v>177</v>
      </c>
      <c r="P14" s="52">
        <v>77</v>
      </c>
    </row>
    <row r="15" spans="1:17" ht="15" customHeight="1">
      <c r="A15" s="174" t="s">
        <v>277</v>
      </c>
      <c r="B15" s="52">
        <v>10334</v>
      </c>
      <c r="C15" s="52">
        <v>4191</v>
      </c>
      <c r="D15" s="52">
        <v>3031</v>
      </c>
      <c r="E15" s="52">
        <v>1521</v>
      </c>
      <c r="F15" s="52">
        <v>1591</v>
      </c>
      <c r="G15" s="52">
        <v>4738</v>
      </c>
      <c r="H15" s="52">
        <v>1669</v>
      </c>
      <c r="I15" s="52">
        <v>1554</v>
      </c>
      <c r="J15" s="52">
        <v>764</v>
      </c>
      <c r="K15" s="52">
        <v>751</v>
      </c>
      <c r="L15" s="52">
        <v>5596</v>
      </c>
      <c r="M15" s="52">
        <v>2522</v>
      </c>
      <c r="N15" s="52">
        <v>1477</v>
      </c>
      <c r="O15" s="52">
        <v>757</v>
      </c>
      <c r="P15" s="52">
        <v>840</v>
      </c>
    </row>
    <row r="16" spans="1:17">
      <c r="A16" s="79" t="s">
        <v>269</v>
      </c>
      <c r="B16" s="52"/>
      <c r="C16" s="52"/>
      <c r="D16" s="52"/>
      <c r="E16" s="52"/>
      <c r="F16" s="52"/>
      <c r="G16" s="52"/>
      <c r="H16" s="52"/>
      <c r="I16" s="52"/>
      <c r="J16" s="52"/>
      <c r="K16" s="52"/>
      <c r="L16" s="52"/>
      <c r="M16" s="52"/>
      <c r="N16" s="52"/>
      <c r="O16" s="52"/>
      <c r="P16" s="52"/>
    </row>
    <row r="17" spans="1:16">
      <c r="A17" s="176" t="s">
        <v>271</v>
      </c>
      <c r="B17" s="175">
        <v>42731</v>
      </c>
      <c r="C17" s="175">
        <v>23068</v>
      </c>
      <c r="D17" s="175">
        <v>11450</v>
      </c>
      <c r="E17" s="175">
        <v>4254</v>
      </c>
      <c r="F17" s="175">
        <v>3959</v>
      </c>
      <c r="G17" s="175">
        <v>18331</v>
      </c>
      <c r="H17" s="175">
        <v>9219</v>
      </c>
      <c r="I17" s="175">
        <v>5343</v>
      </c>
      <c r="J17" s="175">
        <v>2101</v>
      </c>
      <c r="K17" s="175">
        <v>1668</v>
      </c>
      <c r="L17" s="175">
        <v>24400</v>
      </c>
      <c r="M17" s="175">
        <v>13849</v>
      </c>
      <c r="N17" s="175">
        <v>6107</v>
      </c>
      <c r="O17" s="175">
        <v>2153</v>
      </c>
      <c r="P17" s="175">
        <v>2291</v>
      </c>
    </row>
    <row r="18" spans="1:16">
      <c r="A18" s="174" t="s">
        <v>275</v>
      </c>
      <c r="B18" s="52">
        <v>27279</v>
      </c>
      <c r="C18" s="52">
        <v>16622</v>
      </c>
      <c r="D18" s="52">
        <v>6957</v>
      </c>
      <c r="E18" s="52">
        <v>2011</v>
      </c>
      <c r="F18" s="52">
        <v>1689</v>
      </c>
      <c r="G18" s="52">
        <v>10284</v>
      </c>
      <c r="H18" s="52">
        <v>5851</v>
      </c>
      <c r="I18" s="52">
        <v>2831</v>
      </c>
      <c r="J18" s="52">
        <v>919</v>
      </c>
      <c r="K18" s="52">
        <v>683</v>
      </c>
      <c r="L18" s="52">
        <v>16995</v>
      </c>
      <c r="M18" s="52">
        <v>10771</v>
      </c>
      <c r="N18" s="52">
        <v>4126</v>
      </c>
      <c r="O18" s="52">
        <v>1092</v>
      </c>
      <c r="P18" s="52">
        <v>1006</v>
      </c>
    </row>
    <row r="19" spans="1:16">
      <c r="A19" s="174" t="s">
        <v>276</v>
      </c>
      <c r="B19" s="52">
        <v>4345</v>
      </c>
      <c r="C19" s="52">
        <v>2207</v>
      </c>
      <c r="D19" s="52">
        <v>1336</v>
      </c>
      <c r="E19" s="52">
        <v>550</v>
      </c>
      <c r="F19" s="52">
        <v>252</v>
      </c>
      <c r="G19" s="52">
        <v>3158</v>
      </c>
      <c r="H19" s="52">
        <v>1639</v>
      </c>
      <c r="I19" s="52">
        <v>961</v>
      </c>
      <c r="J19" s="52">
        <v>383</v>
      </c>
      <c r="K19" s="52">
        <v>175</v>
      </c>
      <c r="L19" s="52">
        <v>1187</v>
      </c>
      <c r="M19" s="52">
        <v>568</v>
      </c>
      <c r="N19" s="52">
        <v>375</v>
      </c>
      <c r="O19" s="52">
        <v>167</v>
      </c>
      <c r="P19" s="52">
        <v>77</v>
      </c>
    </row>
    <row r="20" spans="1:16">
      <c r="A20" s="174" t="s">
        <v>277</v>
      </c>
      <c r="B20" s="52">
        <v>11107</v>
      </c>
      <c r="C20" s="52">
        <v>4239</v>
      </c>
      <c r="D20" s="52">
        <v>3157</v>
      </c>
      <c r="E20" s="52">
        <v>1693</v>
      </c>
      <c r="F20" s="52">
        <v>2018</v>
      </c>
      <c r="G20" s="52">
        <v>4889</v>
      </c>
      <c r="H20" s="52">
        <v>1729</v>
      </c>
      <c r="I20" s="52">
        <v>1551</v>
      </c>
      <c r="J20" s="52">
        <v>799</v>
      </c>
      <c r="K20" s="52">
        <v>810</v>
      </c>
      <c r="L20" s="52">
        <v>6218</v>
      </c>
      <c r="M20" s="52">
        <v>2510</v>
      </c>
      <c r="N20" s="52">
        <v>1606</v>
      </c>
      <c r="O20" s="52">
        <v>894</v>
      </c>
      <c r="P20" s="52">
        <v>1208</v>
      </c>
    </row>
    <row r="21" spans="1:16">
      <c r="A21" s="79" t="s">
        <v>270</v>
      </c>
      <c r="B21" s="167"/>
      <c r="C21" s="167"/>
      <c r="D21" s="167"/>
      <c r="E21" s="167"/>
      <c r="F21" s="167"/>
      <c r="G21" s="167"/>
      <c r="H21" s="167"/>
      <c r="I21" s="167"/>
      <c r="J21" s="167"/>
      <c r="K21" s="167"/>
      <c r="L21" s="167"/>
      <c r="M21" s="167"/>
      <c r="N21" s="167"/>
      <c r="O21" s="167"/>
      <c r="P21" s="167"/>
    </row>
    <row r="22" spans="1:16">
      <c r="A22" s="176" t="s">
        <v>271</v>
      </c>
      <c r="B22" s="154">
        <v>43077</v>
      </c>
      <c r="C22" s="154">
        <v>23769</v>
      </c>
      <c r="D22" s="154">
        <v>11126</v>
      </c>
      <c r="E22" s="154">
        <v>4011</v>
      </c>
      <c r="F22" s="154">
        <v>4171</v>
      </c>
      <c r="G22" s="154">
        <v>18527</v>
      </c>
      <c r="H22" s="154">
        <v>9540</v>
      </c>
      <c r="I22" s="154">
        <v>5218</v>
      </c>
      <c r="J22" s="154">
        <v>1973</v>
      </c>
      <c r="K22" s="154">
        <v>1796</v>
      </c>
      <c r="L22" s="154">
        <v>24550</v>
      </c>
      <c r="M22" s="154">
        <v>14229</v>
      </c>
      <c r="N22" s="154">
        <v>5908</v>
      </c>
      <c r="O22" s="154">
        <v>2038</v>
      </c>
      <c r="P22" s="154">
        <v>2375</v>
      </c>
    </row>
    <row r="23" spans="1:16">
      <c r="A23" s="174" t="s">
        <v>275</v>
      </c>
      <c r="B23" s="52">
        <v>27346</v>
      </c>
      <c r="C23" s="52">
        <v>17026</v>
      </c>
      <c r="D23" s="52">
        <v>6710</v>
      </c>
      <c r="E23" s="52">
        <v>1864</v>
      </c>
      <c r="F23" s="52">
        <v>1746</v>
      </c>
      <c r="G23" s="52">
        <v>10311</v>
      </c>
      <c r="H23" s="52">
        <v>5967</v>
      </c>
      <c r="I23" s="52">
        <v>2793</v>
      </c>
      <c r="J23" s="52">
        <v>836</v>
      </c>
      <c r="K23" s="52">
        <v>715</v>
      </c>
      <c r="L23" s="52">
        <v>17035</v>
      </c>
      <c r="M23" s="52">
        <v>11059</v>
      </c>
      <c r="N23" s="52">
        <v>3917</v>
      </c>
      <c r="O23" s="52">
        <v>1028</v>
      </c>
      <c r="P23" s="52">
        <v>1031</v>
      </c>
    </row>
    <row r="24" spans="1:16">
      <c r="A24" s="174" t="s">
        <v>276</v>
      </c>
      <c r="B24" s="52">
        <v>4358</v>
      </c>
      <c r="C24" s="52">
        <v>2320</v>
      </c>
      <c r="D24" s="52">
        <v>1247</v>
      </c>
      <c r="E24" s="52">
        <v>519</v>
      </c>
      <c r="F24" s="52">
        <v>272</v>
      </c>
      <c r="G24" s="52">
        <v>3166</v>
      </c>
      <c r="H24" s="52">
        <v>1708</v>
      </c>
      <c r="I24" s="52">
        <v>908</v>
      </c>
      <c r="J24" s="52">
        <v>364</v>
      </c>
      <c r="K24" s="52">
        <v>186</v>
      </c>
      <c r="L24" s="52">
        <v>1192</v>
      </c>
      <c r="M24" s="52">
        <v>612</v>
      </c>
      <c r="N24" s="52">
        <v>339</v>
      </c>
      <c r="O24" s="52">
        <v>155</v>
      </c>
      <c r="P24" s="52">
        <v>86</v>
      </c>
    </row>
    <row r="25" spans="1:16">
      <c r="A25" s="174" t="s">
        <v>277</v>
      </c>
      <c r="B25" s="52">
        <v>11373</v>
      </c>
      <c r="C25" s="52">
        <v>4423</v>
      </c>
      <c r="D25" s="52">
        <v>3169</v>
      </c>
      <c r="E25" s="52">
        <v>1628</v>
      </c>
      <c r="F25" s="52">
        <v>2153</v>
      </c>
      <c r="G25" s="52">
        <v>5050</v>
      </c>
      <c r="H25" s="52">
        <v>1865</v>
      </c>
      <c r="I25" s="52">
        <v>1517</v>
      </c>
      <c r="J25" s="52">
        <v>773</v>
      </c>
      <c r="K25" s="52">
        <v>895</v>
      </c>
      <c r="L25" s="52">
        <v>6323</v>
      </c>
      <c r="M25" s="52">
        <v>2558</v>
      </c>
      <c r="N25" s="52">
        <v>1652</v>
      </c>
      <c r="O25" s="52">
        <v>855</v>
      </c>
      <c r="P25" s="52">
        <v>1258</v>
      </c>
    </row>
    <row r="26" spans="1:16">
      <c r="A26" s="63"/>
      <c r="B26" s="63"/>
      <c r="C26" s="63"/>
      <c r="D26" s="63"/>
      <c r="E26" s="63"/>
      <c r="F26" s="63"/>
      <c r="G26" s="63"/>
      <c r="H26" s="63"/>
      <c r="I26" s="63"/>
      <c r="J26" s="63"/>
      <c r="K26" s="63"/>
      <c r="L26" s="63"/>
      <c r="M26" s="63"/>
      <c r="N26" s="63"/>
      <c r="O26" s="63"/>
      <c r="P26" s="63"/>
    </row>
    <row r="28" spans="1:16">
      <c r="A28" s="161" t="s">
        <v>278</v>
      </c>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&amp;L_x000D_&amp;"calibri"&amp;12&amp;B13.3.2. Alumnado matriculado en estudios de Grado según Universidad, sexo y grupos de edad.&amp;R&amp;"calibri"&amp;10&amp;P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workbookViewId="0">
      <selection activeCell="P38" sqref="P38:P39"/>
    </sheetView>
  </sheetViews>
  <sheetFormatPr baseColWidth="10" defaultRowHeight="15"/>
  <cols>
    <col min="1" max="1" width="19.140625" customWidth="1"/>
    <col min="2" max="13" width="9" customWidth="1"/>
    <col min="14" max="16" width="11.140625" customWidth="1"/>
  </cols>
  <sheetData>
    <row r="1" spans="1:15">
      <c r="A1" s="14" t="s">
        <v>285</v>
      </c>
      <c r="N1" s="23" t="s">
        <v>134</v>
      </c>
    </row>
    <row r="2" spans="1:15">
      <c r="A2" s="14"/>
      <c r="B2" s="52"/>
      <c r="C2" s="52"/>
      <c r="D2" s="52"/>
      <c r="E2" s="52"/>
      <c r="F2" s="52"/>
      <c r="G2" s="52"/>
      <c r="H2" s="52"/>
      <c r="I2" s="52"/>
      <c r="J2" s="52"/>
      <c r="K2" s="52"/>
    </row>
    <row r="4" spans="1:15">
      <c r="A4" s="177"/>
      <c r="B4" s="150" t="s">
        <v>273</v>
      </c>
      <c r="C4" s="150"/>
      <c r="D4" s="150"/>
      <c r="E4" s="150"/>
      <c r="F4" s="150"/>
      <c r="G4" s="150"/>
      <c r="H4" s="150" t="s">
        <v>274</v>
      </c>
      <c r="I4" s="150"/>
      <c r="J4" s="150"/>
      <c r="K4" s="150"/>
      <c r="L4" s="150"/>
      <c r="M4" s="150"/>
    </row>
    <row r="5" spans="1:15">
      <c r="A5" s="150"/>
      <c r="B5" s="150" t="s">
        <v>811</v>
      </c>
      <c r="C5" s="150"/>
      <c r="D5" s="150" t="s">
        <v>812</v>
      </c>
      <c r="E5" s="150"/>
      <c r="F5" s="150" t="s">
        <v>813</v>
      </c>
      <c r="G5" s="150"/>
      <c r="H5" s="150" t="s">
        <v>811</v>
      </c>
      <c r="I5" s="150"/>
      <c r="J5" s="150" t="s">
        <v>812</v>
      </c>
      <c r="K5" s="150"/>
      <c r="L5" s="150" t="s">
        <v>813</v>
      </c>
      <c r="M5" s="150"/>
    </row>
    <row r="6" spans="1:15" s="170" customFormat="1" ht="15" customHeight="1">
      <c r="A6" s="178"/>
      <c r="B6" s="162" t="s">
        <v>191</v>
      </c>
      <c r="C6" s="162" t="s">
        <v>192</v>
      </c>
      <c r="D6" s="162" t="s">
        <v>191</v>
      </c>
      <c r="E6" s="162" t="s">
        <v>192</v>
      </c>
      <c r="F6" s="162" t="s">
        <v>191</v>
      </c>
      <c r="G6" s="162" t="s">
        <v>192</v>
      </c>
      <c r="H6" s="162" t="s">
        <v>191</v>
      </c>
      <c r="I6" s="162" t="s">
        <v>192</v>
      </c>
      <c r="J6" s="162" t="s">
        <v>191</v>
      </c>
      <c r="K6" s="162" t="s">
        <v>192</v>
      </c>
      <c r="L6" s="162" t="s">
        <v>191</v>
      </c>
      <c r="M6" s="162" t="s">
        <v>192</v>
      </c>
      <c r="N6" s="187"/>
    </row>
    <row r="7" spans="1:15" s="115" customFormat="1">
      <c r="A7" s="152" t="s">
        <v>267</v>
      </c>
      <c r="B7" s="157"/>
      <c r="C7" s="157"/>
      <c r="D7" s="157"/>
      <c r="E7" s="157"/>
      <c r="F7" s="157"/>
      <c r="G7" s="157"/>
      <c r="H7" s="157"/>
      <c r="I7" s="157"/>
      <c r="J7" s="157"/>
      <c r="K7" s="157"/>
      <c r="L7" s="157"/>
      <c r="M7" s="157"/>
    </row>
    <row r="8" spans="1:15" s="115" customFormat="1">
      <c r="A8" s="180" t="s">
        <v>286</v>
      </c>
      <c r="B8" s="154">
        <v>894</v>
      </c>
      <c r="C8" s="154">
        <v>1595</v>
      </c>
      <c r="D8" s="154">
        <v>414</v>
      </c>
      <c r="E8" s="154">
        <v>161</v>
      </c>
      <c r="F8" s="154">
        <v>1190</v>
      </c>
      <c r="G8" s="154">
        <v>1315</v>
      </c>
      <c r="H8" s="154">
        <v>991</v>
      </c>
      <c r="I8" s="154">
        <v>1198</v>
      </c>
      <c r="J8" s="154">
        <v>197</v>
      </c>
      <c r="K8" s="154">
        <v>97</v>
      </c>
      <c r="L8" s="154">
        <v>302</v>
      </c>
      <c r="M8" s="154">
        <v>234</v>
      </c>
    </row>
    <row r="9" spans="1:15" s="115" customFormat="1">
      <c r="A9" s="181" t="s">
        <v>287</v>
      </c>
      <c r="B9" s="182">
        <v>320</v>
      </c>
      <c r="C9" s="182">
        <v>678</v>
      </c>
      <c r="D9" s="182">
        <v>168</v>
      </c>
      <c r="E9" s="182">
        <v>75</v>
      </c>
      <c r="F9" s="182">
        <v>282</v>
      </c>
      <c r="G9" s="182">
        <v>339</v>
      </c>
      <c r="H9" s="182">
        <v>58</v>
      </c>
      <c r="I9" s="182">
        <v>79</v>
      </c>
      <c r="J9" s="182">
        <v>12</v>
      </c>
      <c r="K9" s="182">
        <v>12</v>
      </c>
      <c r="L9" s="182">
        <v>5</v>
      </c>
      <c r="M9" s="182">
        <v>5</v>
      </c>
    </row>
    <row r="10" spans="1:15" s="115" customFormat="1">
      <c r="A10" s="181" t="s">
        <v>288</v>
      </c>
      <c r="B10" s="182">
        <v>339</v>
      </c>
      <c r="C10" s="182">
        <v>577</v>
      </c>
      <c r="D10" s="182">
        <v>157</v>
      </c>
      <c r="E10" s="182">
        <v>71</v>
      </c>
      <c r="F10" s="182">
        <v>467</v>
      </c>
      <c r="G10" s="182">
        <v>574</v>
      </c>
      <c r="H10" s="182">
        <v>278</v>
      </c>
      <c r="I10" s="182">
        <v>430</v>
      </c>
      <c r="J10" s="182">
        <v>60</v>
      </c>
      <c r="K10" s="182">
        <v>33</v>
      </c>
      <c r="L10" s="182">
        <v>73</v>
      </c>
      <c r="M10" s="182">
        <v>59</v>
      </c>
    </row>
    <row r="11" spans="1:15" s="115" customFormat="1">
      <c r="A11" s="181" t="s">
        <v>289</v>
      </c>
      <c r="B11" s="182">
        <v>151</v>
      </c>
      <c r="C11" s="182">
        <v>219</v>
      </c>
      <c r="D11" s="182">
        <v>53</v>
      </c>
      <c r="E11" s="182">
        <v>10</v>
      </c>
      <c r="F11" s="182">
        <v>304</v>
      </c>
      <c r="G11" s="182">
        <v>306</v>
      </c>
      <c r="H11" s="182">
        <v>299</v>
      </c>
      <c r="I11" s="182">
        <v>403</v>
      </c>
      <c r="J11" s="182">
        <v>64</v>
      </c>
      <c r="K11" s="182">
        <v>30</v>
      </c>
      <c r="L11" s="182">
        <v>109</v>
      </c>
      <c r="M11" s="182">
        <v>105</v>
      </c>
    </row>
    <row r="12" spans="1:15" s="115" customFormat="1">
      <c r="A12" s="181" t="s">
        <v>290</v>
      </c>
      <c r="B12" s="182">
        <v>84</v>
      </c>
      <c r="C12" s="182">
        <v>121</v>
      </c>
      <c r="D12" s="182">
        <v>36</v>
      </c>
      <c r="E12" s="182">
        <v>5</v>
      </c>
      <c r="F12" s="182">
        <v>137</v>
      </c>
      <c r="G12" s="182">
        <v>96</v>
      </c>
      <c r="H12" s="182">
        <v>356</v>
      </c>
      <c r="I12" s="182">
        <v>286</v>
      </c>
      <c r="J12" s="182">
        <v>61</v>
      </c>
      <c r="K12" s="182">
        <v>22</v>
      </c>
      <c r="L12" s="182">
        <v>115</v>
      </c>
      <c r="M12" s="182">
        <v>65</v>
      </c>
      <c r="N12" s="183"/>
      <c r="O12" s="183"/>
    </row>
    <row r="13" spans="1:15" s="115" customFormat="1">
      <c r="A13" s="152" t="s">
        <v>268</v>
      </c>
      <c r="B13" s="157"/>
      <c r="C13" s="157"/>
      <c r="D13" s="157"/>
      <c r="E13" s="157"/>
      <c r="F13" s="157"/>
      <c r="G13" s="157"/>
      <c r="H13" s="157"/>
      <c r="I13" s="157"/>
      <c r="J13" s="157"/>
      <c r="K13" s="157"/>
      <c r="L13" s="157"/>
      <c r="M13" s="157"/>
      <c r="N13" s="183"/>
      <c r="O13" s="183"/>
    </row>
    <row r="14" spans="1:15" s="55" customFormat="1">
      <c r="A14" s="180" t="s">
        <v>286</v>
      </c>
      <c r="B14" s="154">
        <v>938</v>
      </c>
      <c r="C14" s="154">
        <v>1511</v>
      </c>
      <c r="D14" s="154">
        <v>408</v>
      </c>
      <c r="E14" s="154">
        <v>204</v>
      </c>
      <c r="F14" s="154">
        <v>1152</v>
      </c>
      <c r="G14" s="154">
        <v>1335</v>
      </c>
      <c r="H14" s="154">
        <v>1141</v>
      </c>
      <c r="I14" s="154">
        <v>1302</v>
      </c>
      <c r="J14" s="154">
        <v>209</v>
      </c>
      <c r="K14" s="154">
        <v>99</v>
      </c>
      <c r="L14" s="154">
        <v>318</v>
      </c>
      <c r="M14" s="154">
        <v>251</v>
      </c>
      <c r="N14" s="99"/>
      <c r="O14" s="99"/>
    </row>
    <row r="15" spans="1:15" s="55" customFormat="1">
      <c r="A15" s="181" t="s">
        <v>287</v>
      </c>
      <c r="B15" s="182">
        <v>340</v>
      </c>
      <c r="C15" s="182">
        <v>620</v>
      </c>
      <c r="D15" s="182">
        <v>149</v>
      </c>
      <c r="E15" s="182">
        <v>86</v>
      </c>
      <c r="F15" s="182">
        <v>228</v>
      </c>
      <c r="G15" s="182">
        <v>282</v>
      </c>
      <c r="H15" s="182">
        <v>57</v>
      </c>
      <c r="I15" s="182">
        <v>79</v>
      </c>
      <c r="J15" s="182">
        <v>10</v>
      </c>
      <c r="K15" s="182">
        <v>5</v>
      </c>
      <c r="L15" s="182">
        <v>5</v>
      </c>
      <c r="M15" s="182">
        <v>7</v>
      </c>
      <c r="N15" s="99"/>
      <c r="O15" s="99"/>
    </row>
    <row r="16" spans="1:15" s="55" customFormat="1">
      <c r="A16" s="181" t="s">
        <v>288</v>
      </c>
      <c r="B16" s="182">
        <v>361</v>
      </c>
      <c r="C16" s="182">
        <v>535</v>
      </c>
      <c r="D16" s="182">
        <v>172</v>
      </c>
      <c r="E16" s="182">
        <v>88</v>
      </c>
      <c r="F16" s="182">
        <v>462</v>
      </c>
      <c r="G16" s="182">
        <v>564</v>
      </c>
      <c r="H16" s="182">
        <v>338</v>
      </c>
      <c r="I16" s="182">
        <v>455</v>
      </c>
      <c r="J16" s="182">
        <v>66</v>
      </c>
      <c r="K16" s="182">
        <v>36</v>
      </c>
      <c r="L16" s="182">
        <v>69</v>
      </c>
      <c r="M16" s="182">
        <v>74</v>
      </c>
      <c r="N16" s="99"/>
      <c r="O16" s="99"/>
    </row>
    <row r="17" spans="1:15" s="55" customFormat="1">
      <c r="A17" s="181" t="s">
        <v>289</v>
      </c>
      <c r="B17" s="182">
        <v>147</v>
      </c>
      <c r="C17" s="182">
        <v>236</v>
      </c>
      <c r="D17" s="182">
        <v>55</v>
      </c>
      <c r="E17" s="182">
        <v>25</v>
      </c>
      <c r="F17" s="182">
        <v>318</v>
      </c>
      <c r="G17" s="182">
        <v>362</v>
      </c>
      <c r="H17" s="182">
        <v>342</v>
      </c>
      <c r="I17" s="182">
        <v>430</v>
      </c>
      <c r="J17" s="182">
        <v>63</v>
      </c>
      <c r="K17" s="182">
        <v>34</v>
      </c>
      <c r="L17" s="182">
        <v>126</v>
      </c>
      <c r="M17" s="182">
        <v>103</v>
      </c>
      <c r="N17" s="99"/>
      <c r="O17" s="99"/>
    </row>
    <row r="18" spans="1:15" s="55" customFormat="1">
      <c r="A18" s="181" t="s">
        <v>290</v>
      </c>
      <c r="B18" s="182">
        <v>90</v>
      </c>
      <c r="C18" s="182">
        <v>120</v>
      </c>
      <c r="D18" s="182">
        <v>32</v>
      </c>
      <c r="E18" s="182">
        <v>5</v>
      </c>
      <c r="F18" s="182">
        <v>144</v>
      </c>
      <c r="G18" s="182">
        <v>127</v>
      </c>
      <c r="H18" s="182">
        <v>404</v>
      </c>
      <c r="I18" s="182">
        <v>338</v>
      </c>
      <c r="J18" s="182">
        <v>70</v>
      </c>
      <c r="K18" s="182">
        <v>24</v>
      </c>
      <c r="L18" s="182">
        <v>118</v>
      </c>
      <c r="M18" s="182">
        <v>67</v>
      </c>
      <c r="N18" s="99"/>
      <c r="O18" s="99"/>
    </row>
    <row r="19" spans="1:15">
      <c r="A19" s="79" t="s">
        <v>269</v>
      </c>
      <c r="B19" s="184"/>
      <c r="C19" s="184"/>
      <c r="D19" s="184"/>
      <c r="E19" s="184"/>
      <c r="F19" s="184"/>
      <c r="G19" s="184"/>
      <c r="H19" s="184"/>
      <c r="I19" s="184"/>
      <c r="J19" s="184"/>
      <c r="K19" s="184"/>
      <c r="L19" s="184"/>
      <c r="M19" s="184"/>
      <c r="N19" s="136"/>
      <c r="O19" s="136"/>
    </row>
    <row r="20" spans="1:15">
      <c r="A20" s="180" t="s">
        <v>286</v>
      </c>
      <c r="B20" s="154">
        <v>967</v>
      </c>
      <c r="C20" s="154">
        <v>1634</v>
      </c>
      <c r="D20" s="154">
        <v>435</v>
      </c>
      <c r="E20" s="154">
        <v>207</v>
      </c>
      <c r="F20" s="154">
        <v>1321</v>
      </c>
      <c r="G20" s="154">
        <v>1573</v>
      </c>
      <c r="H20" s="154">
        <v>1095</v>
      </c>
      <c r="I20" s="154">
        <v>1281</v>
      </c>
      <c r="J20" s="154">
        <v>211</v>
      </c>
      <c r="K20" s="154">
        <v>104</v>
      </c>
      <c r="L20" s="154">
        <v>279</v>
      </c>
      <c r="M20" s="154">
        <v>233</v>
      </c>
      <c r="N20" s="99"/>
      <c r="O20" s="99"/>
    </row>
    <row r="21" spans="1:15">
      <c r="A21" s="181" t="s">
        <v>287</v>
      </c>
      <c r="B21" s="52">
        <v>351</v>
      </c>
      <c r="C21" s="52">
        <v>691</v>
      </c>
      <c r="D21" s="52">
        <v>164</v>
      </c>
      <c r="E21" s="52">
        <v>80</v>
      </c>
      <c r="F21" s="52">
        <v>218</v>
      </c>
      <c r="G21" s="52">
        <v>272</v>
      </c>
      <c r="H21" s="52">
        <v>62</v>
      </c>
      <c r="I21" s="52">
        <v>72</v>
      </c>
      <c r="J21" s="52">
        <v>9</v>
      </c>
      <c r="K21" s="52">
        <v>2</v>
      </c>
      <c r="L21" s="52">
        <v>4</v>
      </c>
      <c r="M21" s="52">
        <v>6</v>
      </c>
      <c r="N21" s="99"/>
      <c r="O21" s="99"/>
    </row>
    <row r="22" spans="1:15">
      <c r="A22" s="181" t="s">
        <v>288</v>
      </c>
      <c r="B22" s="52">
        <v>379</v>
      </c>
      <c r="C22" s="52">
        <v>588</v>
      </c>
      <c r="D22" s="52">
        <v>188</v>
      </c>
      <c r="E22" s="52">
        <v>97</v>
      </c>
      <c r="F22" s="52">
        <v>539</v>
      </c>
      <c r="G22" s="52">
        <v>694</v>
      </c>
      <c r="H22" s="52">
        <v>336</v>
      </c>
      <c r="I22" s="52">
        <v>446</v>
      </c>
      <c r="J22" s="52">
        <v>67</v>
      </c>
      <c r="K22" s="52">
        <v>35</v>
      </c>
      <c r="L22" s="52">
        <v>62</v>
      </c>
      <c r="M22" s="52">
        <v>63</v>
      </c>
      <c r="N22" s="99"/>
      <c r="O22" s="99"/>
    </row>
    <row r="23" spans="1:15">
      <c r="A23" s="181" t="s">
        <v>289</v>
      </c>
      <c r="B23" s="52">
        <v>140</v>
      </c>
      <c r="C23" s="52">
        <v>231</v>
      </c>
      <c r="D23" s="52">
        <v>54</v>
      </c>
      <c r="E23" s="52">
        <v>23</v>
      </c>
      <c r="F23" s="52">
        <v>368</v>
      </c>
      <c r="G23" s="52">
        <v>457</v>
      </c>
      <c r="H23" s="52">
        <v>306</v>
      </c>
      <c r="I23" s="52">
        <v>402</v>
      </c>
      <c r="J23" s="52">
        <v>69</v>
      </c>
      <c r="K23" s="52">
        <v>37</v>
      </c>
      <c r="L23" s="52">
        <v>118</v>
      </c>
      <c r="M23" s="52">
        <v>86</v>
      </c>
      <c r="N23" s="99"/>
      <c r="O23" s="99"/>
    </row>
    <row r="24" spans="1:15">
      <c r="A24" s="181" t="s">
        <v>290</v>
      </c>
      <c r="B24" s="52">
        <v>97</v>
      </c>
      <c r="C24" s="52">
        <v>124</v>
      </c>
      <c r="D24" s="52">
        <v>29</v>
      </c>
      <c r="E24" s="52">
        <v>7</v>
      </c>
      <c r="F24" s="52">
        <v>196</v>
      </c>
      <c r="G24" s="52">
        <v>150</v>
      </c>
      <c r="H24" s="52">
        <v>391</v>
      </c>
      <c r="I24" s="52">
        <v>361</v>
      </c>
      <c r="J24" s="52">
        <v>66</v>
      </c>
      <c r="K24" s="52">
        <v>30</v>
      </c>
      <c r="L24" s="52">
        <v>95</v>
      </c>
      <c r="M24" s="52">
        <v>78</v>
      </c>
      <c r="N24" s="99"/>
      <c r="O24" s="99"/>
    </row>
    <row r="25" spans="1:15">
      <c r="A25" s="79" t="s">
        <v>270</v>
      </c>
      <c r="B25" s="167"/>
      <c r="C25" s="167"/>
      <c r="D25" s="167"/>
      <c r="E25" s="167"/>
      <c r="F25" s="167"/>
      <c r="G25" s="167"/>
      <c r="H25" s="167"/>
      <c r="I25" s="167"/>
      <c r="J25" s="167"/>
      <c r="K25" s="167"/>
      <c r="L25" s="167"/>
      <c r="M25" s="167"/>
      <c r="N25" s="105"/>
      <c r="O25" s="105"/>
    </row>
    <row r="26" spans="1:15">
      <c r="A26" s="180" t="s">
        <v>286</v>
      </c>
      <c r="B26" s="154">
        <v>1015</v>
      </c>
      <c r="C26" s="154">
        <v>1776</v>
      </c>
      <c r="D26" s="154">
        <v>474</v>
      </c>
      <c r="E26" s="154">
        <v>212</v>
      </c>
      <c r="F26" s="154">
        <v>1403</v>
      </c>
      <c r="G26" s="154">
        <v>1745</v>
      </c>
      <c r="H26" s="154">
        <v>1115</v>
      </c>
      <c r="I26" s="154">
        <v>1313</v>
      </c>
      <c r="J26" s="154">
        <v>193</v>
      </c>
      <c r="K26" s="154">
        <v>94</v>
      </c>
      <c r="L26" s="154">
        <v>310</v>
      </c>
      <c r="M26" s="154">
        <v>234</v>
      </c>
      <c r="N26" s="105"/>
      <c r="O26" s="105"/>
    </row>
    <row r="27" spans="1:15">
      <c r="A27" s="181" t="s">
        <v>287</v>
      </c>
      <c r="B27" s="52">
        <v>362</v>
      </c>
      <c r="C27" s="52">
        <v>746</v>
      </c>
      <c r="D27" s="52">
        <v>176</v>
      </c>
      <c r="E27" s="52">
        <v>95</v>
      </c>
      <c r="F27" s="52">
        <v>179</v>
      </c>
      <c r="G27" s="52">
        <v>350</v>
      </c>
      <c r="H27" s="52">
        <v>73</v>
      </c>
      <c r="I27" s="52">
        <v>75</v>
      </c>
      <c r="J27" s="52">
        <v>10</v>
      </c>
      <c r="K27" s="52">
        <v>5</v>
      </c>
      <c r="L27" s="52">
        <v>6</v>
      </c>
      <c r="M27" s="52">
        <v>7</v>
      </c>
      <c r="N27" s="105"/>
      <c r="O27" s="105"/>
    </row>
    <row r="28" spans="1:15">
      <c r="A28" s="181" t="s">
        <v>288</v>
      </c>
      <c r="B28" s="52">
        <v>374</v>
      </c>
      <c r="C28" s="52">
        <v>645</v>
      </c>
      <c r="D28" s="52">
        <v>192</v>
      </c>
      <c r="E28" s="52">
        <v>87</v>
      </c>
      <c r="F28" s="52">
        <v>529</v>
      </c>
      <c r="G28" s="52">
        <v>719</v>
      </c>
      <c r="H28" s="52">
        <v>352</v>
      </c>
      <c r="I28" s="52">
        <v>444</v>
      </c>
      <c r="J28" s="52">
        <v>62</v>
      </c>
      <c r="K28" s="52">
        <v>36</v>
      </c>
      <c r="L28" s="52">
        <v>62</v>
      </c>
      <c r="M28" s="52">
        <v>62</v>
      </c>
      <c r="N28" s="105"/>
      <c r="O28" s="105"/>
    </row>
    <row r="29" spans="1:15">
      <c r="A29" s="181" t="s">
        <v>289</v>
      </c>
      <c r="B29" s="52">
        <v>169</v>
      </c>
      <c r="C29" s="52">
        <v>250</v>
      </c>
      <c r="D29" s="52">
        <v>71</v>
      </c>
      <c r="E29" s="52">
        <v>21</v>
      </c>
      <c r="F29" s="52">
        <v>466</v>
      </c>
      <c r="G29" s="52">
        <v>499</v>
      </c>
      <c r="H29" s="52">
        <v>296</v>
      </c>
      <c r="I29" s="52">
        <v>413</v>
      </c>
      <c r="J29" s="52">
        <v>65</v>
      </c>
      <c r="K29" s="52">
        <v>37</v>
      </c>
      <c r="L29" s="52">
        <v>126</v>
      </c>
      <c r="M29" s="52">
        <v>85</v>
      </c>
      <c r="N29" s="105"/>
      <c r="O29" s="105"/>
    </row>
    <row r="30" spans="1:15">
      <c r="A30" s="181" t="s">
        <v>290</v>
      </c>
      <c r="B30" s="52">
        <v>110</v>
      </c>
      <c r="C30" s="52">
        <v>135</v>
      </c>
      <c r="D30" s="52">
        <v>35</v>
      </c>
      <c r="E30" s="52">
        <v>9</v>
      </c>
      <c r="F30" s="52">
        <v>229</v>
      </c>
      <c r="G30" s="52">
        <v>177</v>
      </c>
      <c r="H30" s="52">
        <v>394</v>
      </c>
      <c r="I30" s="52">
        <v>381</v>
      </c>
      <c r="J30" s="52">
        <v>56</v>
      </c>
      <c r="K30" s="52">
        <v>16</v>
      </c>
      <c r="L30" s="52">
        <v>116</v>
      </c>
      <c r="M30" s="52">
        <v>80</v>
      </c>
      <c r="N30" s="105"/>
      <c r="O30" s="105"/>
    </row>
    <row r="31" spans="1:15" ht="11.25" customHeight="1">
      <c r="A31" s="63"/>
      <c r="B31" s="63"/>
      <c r="C31" s="63"/>
      <c r="D31" s="63"/>
      <c r="E31" s="63"/>
      <c r="F31" s="63"/>
      <c r="G31" s="63"/>
      <c r="H31" s="63"/>
      <c r="I31" s="63"/>
      <c r="J31" s="63"/>
      <c r="K31" s="63"/>
      <c r="L31" s="63"/>
      <c r="M31" s="63"/>
      <c r="N31" s="105"/>
      <c r="O31" s="105"/>
    </row>
    <row r="32" spans="1:15">
      <c r="A32" s="158" t="s">
        <v>814</v>
      </c>
      <c r="N32" s="105"/>
      <c r="O32" s="105"/>
    </row>
    <row r="33" spans="1:15">
      <c r="A33" s="158" t="s">
        <v>816</v>
      </c>
      <c r="N33" s="105"/>
      <c r="O33" s="105"/>
    </row>
    <row r="34" spans="1:15">
      <c r="A34" s="158" t="s">
        <v>815</v>
      </c>
      <c r="N34" s="105"/>
      <c r="O34" s="105"/>
    </row>
    <row r="35" spans="1:15" ht="3.75" customHeight="1">
      <c r="N35" s="105"/>
      <c r="O35" s="105"/>
    </row>
    <row r="36" spans="1:15">
      <c r="A36" s="161" t="s">
        <v>278</v>
      </c>
      <c r="N36" s="105"/>
      <c r="O36" s="105"/>
    </row>
    <row r="37" spans="1:15">
      <c r="N37" s="95"/>
      <c r="O37" s="95"/>
    </row>
    <row r="38" spans="1:15">
      <c r="N38" s="95"/>
      <c r="O38" s="95"/>
    </row>
    <row r="39" spans="1:15">
      <c r="N39" s="95"/>
      <c r="O39" s="95"/>
    </row>
    <row r="40" spans="1:15">
      <c r="N40" s="95"/>
      <c r="O40" s="95"/>
    </row>
    <row r="41" spans="1:15">
      <c r="N41" s="95"/>
      <c r="O41" s="95"/>
    </row>
    <row r="42" spans="1:15">
      <c r="N42" s="95"/>
      <c r="O42" s="95"/>
    </row>
    <row r="43" spans="1:15">
      <c r="N43" s="95"/>
      <c r="O43" s="95"/>
    </row>
    <row r="44" spans="1:15">
      <c r="N44" s="95"/>
      <c r="O44" s="95"/>
    </row>
    <row r="45" spans="1:15">
      <c r="N45" s="95"/>
      <c r="O45" s="95"/>
    </row>
    <row r="46" spans="1:15">
      <c r="N46" s="95"/>
      <c r="O46" s="95"/>
    </row>
    <row r="47" spans="1:15">
      <c r="N47" s="95"/>
      <c r="O47" s="95"/>
    </row>
    <row r="48" spans="1:15">
      <c r="N48" s="95"/>
      <c r="O48" s="95"/>
    </row>
    <row r="49" spans="14:15">
      <c r="N49" s="95"/>
      <c r="O49" s="95"/>
    </row>
    <row r="50" spans="14:15">
      <c r="N50" s="95"/>
      <c r="O50" s="95"/>
    </row>
    <row r="51" spans="14:15">
      <c r="N51" s="95"/>
      <c r="O51" s="95"/>
    </row>
    <row r="52" spans="14:15">
      <c r="N52" s="95"/>
      <c r="O52" s="95"/>
    </row>
    <row r="53" spans="14:15">
      <c r="N53" s="95"/>
      <c r="O53" s="95"/>
    </row>
    <row r="54" spans="14:15">
      <c r="N54" s="95"/>
      <c r="O54" s="95"/>
    </row>
    <row r="55" spans="14:15">
      <c r="N55" s="95"/>
      <c r="O55" s="95"/>
    </row>
    <row r="56" spans="14:15">
      <c r="N56" s="95"/>
      <c r="O56" s="95"/>
    </row>
    <row r="57" spans="14:15">
      <c r="N57" s="95"/>
      <c r="O57" s="95"/>
    </row>
    <row r="58" spans="14:15">
      <c r="N58" s="95"/>
      <c r="O58" s="95"/>
    </row>
    <row r="59" spans="14:15">
      <c r="N59" s="95"/>
      <c r="O59" s="95"/>
    </row>
    <row r="60" spans="14:15">
      <c r="N60" s="95"/>
      <c r="O60" s="95"/>
    </row>
    <row r="61" spans="14:15">
      <c r="N61" s="95"/>
      <c r="O61" s="95"/>
    </row>
    <row r="62" spans="14:15">
      <c r="N62" s="95"/>
      <c r="O62" s="95"/>
    </row>
    <row r="63" spans="14:15">
      <c r="N63" s="95"/>
      <c r="O63" s="95"/>
    </row>
    <row r="64" spans="14:15">
      <c r="N64" s="95"/>
      <c r="O64" s="95"/>
    </row>
    <row r="65" spans="14:15">
      <c r="N65" s="95"/>
      <c r="O65" s="95"/>
    </row>
    <row r="66" spans="14:15">
      <c r="N66" s="95"/>
      <c r="O66" s="95"/>
    </row>
    <row r="67" spans="14:15">
      <c r="N67" s="95"/>
      <c r="O67" s="95"/>
    </row>
    <row r="68" spans="14:15">
      <c r="N68" s="95"/>
      <c r="O68" s="95"/>
    </row>
    <row r="69" spans="14:15">
      <c r="N69" s="95"/>
      <c r="O69" s="95"/>
    </row>
    <row r="70" spans="14:15">
      <c r="N70" s="95"/>
      <c r="O70" s="95"/>
    </row>
    <row r="71" spans="14:15">
      <c r="N71" s="95"/>
      <c r="O71" s="95"/>
    </row>
    <row r="72" spans="14:15">
      <c r="N72" s="95"/>
      <c r="O72" s="95"/>
    </row>
    <row r="73" spans="14:15">
      <c r="N73" s="95"/>
      <c r="O73" s="95"/>
    </row>
    <row r="74" spans="14:15">
      <c r="N74" s="95"/>
      <c r="O74" s="95"/>
    </row>
    <row r="75" spans="14:15">
      <c r="N75" s="95"/>
      <c r="O75" s="95"/>
    </row>
    <row r="76" spans="14:15">
      <c r="N76" s="95"/>
      <c r="O76" s="95"/>
    </row>
    <row r="77" spans="14:15">
      <c r="N77" s="95"/>
      <c r="O77" s="95"/>
    </row>
    <row r="78" spans="14:15">
      <c r="N78" s="95"/>
      <c r="O78" s="95"/>
    </row>
    <row r="79" spans="14:15">
      <c r="N79" s="95"/>
      <c r="O79" s="95"/>
    </row>
    <row r="80" spans="14:15">
      <c r="N80" s="95"/>
      <c r="O80" s="95"/>
    </row>
    <row r="81" spans="14:15">
      <c r="N81" s="95"/>
      <c r="O81" s="95"/>
    </row>
    <row r="82" spans="14:15">
      <c r="N82" s="95"/>
      <c r="O82" s="95"/>
    </row>
    <row r="83" spans="14:15">
      <c r="N83" s="95"/>
      <c r="O83" s="95"/>
    </row>
    <row r="84" spans="14:15">
      <c r="N84" s="95"/>
      <c r="O84" s="95"/>
    </row>
    <row r="85" spans="14:15">
      <c r="N85" s="95"/>
      <c r="O85" s="95"/>
    </row>
    <row r="86" spans="14:15">
      <c r="N86" s="95"/>
      <c r="O86" s="95"/>
    </row>
    <row r="87" spans="14:15">
      <c r="N87" s="95"/>
      <c r="O87" s="95"/>
    </row>
    <row r="88" spans="14:15">
      <c r="N88" s="95"/>
      <c r="O88" s="95"/>
    </row>
    <row r="89" spans="14:15">
      <c r="N89" s="95"/>
      <c r="O89" s="95"/>
    </row>
    <row r="90" spans="14:15">
      <c r="N90" s="95"/>
      <c r="O90" s="95"/>
    </row>
    <row r="91" spans="14:15">
      <c r="N91" s="95"/>
      <c r="O91" s="95"/>
    </row>
    <row r="92" spans="14:15">
      <c r="N92" s="95"/>
      <c r="O92" s="95"/>
    </row>
    <row r="93" spans="14:15">
      <c r="N93" s="95"/>
      <c r="O93" s="95"/>
    </row>
    <row r="94" spans="14:15">
      <c r="N94" s="95"/>
      <c r="O94" s="95"/>
    </row>
    <row r="95" spans="14:15">
      <c r="N95" s="95"/>
      <c r="O95" s="95"/>
    </row>
    <row r="96" spans="14:15">
      <c r="N96" s="95"/>
      <c r="O96" s="95"/>
    </row>
    <row r="97" spans="14:15">
      <c r="N97" s="95"/>
      <c r="O97" s="95"/>
    </row>
    <row r="98" spans="14:15">
      <c r="N98" s="95"/>
      <c r="O98" s="95"/>
    </row>
    <row r="99" spans="14:15">
      <c r="N99" s="95"/>
      <c r="O99" s="95"/>
    </row>
    <row r="100" spans="14:15">
      <c r="N100" s="95"/>
      <c r="O100" s="95"/>
    </row>
    <row r="101" spans="14:15">
      <c r="N101" s="95"/>
      <c r="O101" s="95"/>
    </row>
    <row r="102" spans="14:15">
      <c r="N102" s="95"/>
      <c r="O102" s="95"/>
    </row>
    <row r="103" spans="14:15">
      <c r="N103" s="95"/>
      <c r="O103" s="95"/>
    </row>
    <row r="104" spans="14:15">
      <c r="N104" s="95"/>
      <c r="O104" s="95"/>
    </row>
    <row r="105" spans="14:15">
      <c r="N105" s="95"/>
      <c r="O105" s="95"/>
    </row>
    <row r="106" spans="14:15">
      <c r="N106" s="95"/>
      <c r="O106" s="95"/>
    </row>
    <row r="107" spans="14:15">
      <c r="N107" s="95"/>
      <c r="O107" s="95"/>
    </row>
    <row r="108" spans="14:15">
      <c r="N108" s="95"/>
      <c r="O108" s="95"/>
    </row>
    <row r="109" spans="14:15">
      <c r="N109" s="95"/>
      <c r="O109" s="95"/>
    </row>
    <row r="110" spans="14:15">
      <c r="N110" s="95"/>
      <c r="O110" s="95"/>
    </row>
    <row r="111" spans="14:15">
      <c r="N111" s="95"/>
      <c r="O111" s="95"/>
    </row>
    <row r="112" spans="14:15">
      <c r="N112" s="95"/>
      <c r="O112" s="95"/>
    </row>
    <row r="113" spans="14:15">
      <c r="N113" s="95"/>
      <c r="O113" s="95"/>
    </row>
    <row r="114" spans="14:15">
      <c r="N114" s="95"/>
      <c r="O114" s="95"/>
    </row>
    <row r="115" spans="14:15">
      <c r="N115" s="95"/>
      <c r="O115" s="95"/>
    </row>
    <row r="116" spans="14:15">
      <c r="N116" s="95"/>
      <c r="O116" s="95"/>
    </row>
    <row r="117" spans="14:15">
      <c r="N117" s="95"/>
      <c r="O117" s="95"/>
    </row>
    <row r="118" spans="14:15">
      <c r="N118" s="95"/>
      <c r="O118" s="95"/>
    </row>
    <row r="119" spans="14:15">
      <c r="N119" s="95"/>
      <c r="O119" s="95"/>
    </row>
    <row r="120" spans="14:15">
      <c r="N120" s="95"/>
      <c r="O120" s="95"/>
    </row>
    <row r="121" spans="14:15">
      <c r="N121" s="95"/>
      <c r="O121" s="95"/>
    </row>
    <row r="122" spans="14:15">
      <c r="N122" s="95"/>
      <c r="O122" s="95"/>
    </row>
    <row r="123" spans="14:15">
      <c r="N123" s="95"/>
      <c r="O123" s="95"/>
    </row>
    <row r="124" spans="14:15">
      <c r="N124" s="95"/>
      <c r="O124" s="95"/>
    </row>
    <row r="125" spans="14:15">
      <c r="N125" s="95"/>
      <c r="O125" s="95"/>
    </row>
    <row r="126" spans="14:15">
      <c r="N126" s="95"/>
      <c r="O126" s="95"/>
    </row>
    <row r="127" spans="14:15">
      <c r="N127" s="95"/>
      <c r="O127" s="95"/>
    </row>
    <row r="128" spans="14:15">
      <c r="N128" s="95"/>
      <c r="O128" s="95"/>
    </row>
    <row r="129" spans="14:15">
      <c r="N129" s="95"/>
      <c r="O129" s="95"/>
    </row>
    <row r="130" spans="14:15">
      <c r="N130" s="95"/>
      <c r="O130" s="95"/>
    </row>
    <row r="131" spans="14:15">
      <c r="N131" s="95"/>
      <c r="O131" s="95"/>
    </row>
    <row r="132" spans="14:15">
      <c r="N132" s="95"/>
      <c r="O132" s="95"/>
    </row>
    <row r="133" spans="14:15">
      <c r="N133" s="95"/>
      <c r="O133" s="95"/>
    </row>
    <row r="134" spans="14:15">
      <c r="N134" s="95"/>
      <c r="O134" s="95"/>
    </row>
    <row r="135" spans="14:15">
      <c r="N135" s="95"/>
      <c r="O135" s="95"/>
    </row>
    <row r="136" spans="14:15">
      <c r="N136" s="95"/>
      <c r="O136" s="95"/>
    </row>
    <row r="137" spans="14:15">
      <c r="N137" s="95"/>
      <c r="O137" s="95"/>
    </row>
    <row r="138" spans="14:15">
      <c r="N138" s="95"/>
      <c r="O138" s="95"/>
    </row>
    <row r="139" spans="14:15">
      <c r="N139" s="95"/>
      <c r="O139" s="95"/>
    </row>
    <row r="140" spans="14:15">
      <c r="N140" s="95"/>
      <c r="O140" s="95"/>
    </row>
    <row r="141" spans="14:15">
      <c r="N141" s="95"/>
      <c r="O141" s="95"/>
    </row>
    <row r="142" spans="14:15">
      <c r="N142" s="95"/>
      <c r="O142" s="95"/>
    </row>
    <row r="143" spans="14:15">
      <c r="N143" s="95"/>
      <c r="O143" s="95"/>
    </row>
    <row r="144" spans="14:15">
      <c r="N144" s="95"/>
      <c r="O144" s="95"/>
    </row>
    <row r="145" spans="14:15">
      <c r="N145" s="95"/>
      <c r="O145" s="95"/>
    </row>
    <row r="146" spans="14:15">
      <c r="N146" s="95"/>
      <c r="O146" s="95"/>
    </row>
    <row r="147" spans="14:15">
      <c r="N147" s="95"/>
      <c r="O147" s="95"/>
    </row>
    <row r="148" spans="14:15">
      <c r="N148" s="95"/>
      <c r="O148" s="95"/>
    </row>
    <row r="149" spans="14:15">
      <c r="N149" s="95"/>
      <c r="O149" s="95"/>
    </row>
    <row r="150" spans="14:15">
      <c r="N150" s="95"/>
      <c r="O150" s="95"/>
    </row>
    <row r="151" spans="14:15">
      <c r="N151" s="95"/>
      <c r="O151" s="95"/>
    </row>
    <row r="152" spans="14:15">
      <c r="N152" s="95"/>
      <c r="O152" s="95"/>
    </row>
    <row r="153" spans="14:15">
      <c r="N153" s="95"/>
      <c r="O153" s="95"/>
    </row>
    <row r="154" spans="14:15">
      <c r="N154" s="95"/>
      <c r="O154" s="95"/>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&amp;L_x000D_&amp;"calibri"&amp;12&amp;B13.3.3. Evolución del alumnado matriculado en estudios de Máster/Doctorado según Universidad, sexo y grupos de edad.&amp;R&amp;"calibri"&amp;10&amp;P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activeCell="K32" sqref="K32"/>
    </sheetView>
  </sheetViews>
  <sheetFormatPr baseColWidth="10" defaultRowHeight="15"/>
  <cols>
    <col min="1" max="1" width="57.140625" customWidth="1"/>
    <col min="2" max="8" width="9.28515625" customWidth="1"/>
    <col min="9" max="9" width="8.42578125" customWidth="1"/>
  </cols>
  <sheetData>
    <row r="1" spans="1:10">
      <c r="A1" s="22" t="s">
        <v>291</v>
      </c>
      <c r="J1" s="23" t="s">
        <v>134</v>
      </c>
    </row>
    <row r="3" spans="1:10">
      <c r="J3" s="185"/>
    </row>
    <row r="4" spans="1:10">
      <c r="A4" s="150"/>
      <c r="B4" s="150" t="s">
        <v>267</v>
      </c>
      <c r="C4" s="150"/>
      <c r="D4" s="150" t="s">
        <v>268</v>
      </c>
      <c r="E4" s="150"/>
      <c r="F4" s="150" t="s">
        <v>269</v>
      </c>
      <c r="G4" s="150"/>
      <c r="H4" s="150" t="s">
        <v>270</v>
      </c>
      <c r="I4" s="150"/>
    </row>
    <row r="5" spans="1:10" s="187" customFormat="1">
      <c r="A5" s="186"/>
      <c r="B5" s="109" t="s">
        <v>191</v>
      </c>
      <c r="C5" s="109" t="s">
        <v>192</v>
      </c>
      <c r="D5" s="109" t="s">
        <v>191</v>
      </c>
      <c r="E5" s="109" t="s">
        <v>192</v>
      </c>
      <c r="F5" s="109" t="s">
        <v>191</v>
      </c>
      <c r="G5" s="109" t="s">
        <v>192</v>
      </c>
      <c r="H5" s="109" t="s">
        <v>191</v>
      </c>
      <c r="I5" s="109" t="s">
        <v>192</v>
      </c>
    </row>
    <row r="6" spans="1:10">
      <c r="A6" s="79" t="s">
        <v>139</v>
      </c>
      <c r="B6" s="80">
        <v>10704</v>
      </c>
      <c r="C6" s="80">
        <v>17096</v>
      </c>
      <c r="D6" s="80">
        <v>10480</v>
      </c>
      <c r="E6" s="80">
        <v>17044</v>
      </c>
      <c r="F6" s="80">
        <v>10284</v>
      </c>
      <c r="G6" s="80">
        <v>16995</v>
      </c>
      <c r="H6" s="80">
        <v>10311</v>
      </c>
      <c r="I6" s="80">
        <v>17035</v>
      </c>
      <c r="J6" s="145"/>
    </row>
    <row r="7" spans="1:10">
      <c r="A7" s="188" t="s">
        <v>292</v>
      </c>
      <c r="B7" s="189">
        <v>1025</v>
      </c>
      <c r="C7" s="189">
        <v>217</v>
      </c>
      <c r="D7" s="189">
        <v>1043</v>
      </c>
      <c r="E7" s="189">
        <v>236</v>
      </c>
      <c r="F7" s="189">
        <v>1071</v>
      </c>
      <c r="G7" s="189">
        <v>240</v>
      </c>
      <c r="H7" s="189">
        <v>1109</v>
      </c>
      <c r="I7" s="189">
        <v>251</v>
      </c>
      <c r="J7" s="107"/>
    </row>
    <row r="8" spans="1:10">
      <c r="A8" s="165" t="s">
        <v>293</v>
      </c>
      <c r="B8" s="52">
        <v>809</v>
      </c>
      <c r="C8" s="52">
        <v>85</v>
      </c>
      <c r="D8" s="52">
        <v>847</v>
      </c>
      <c r="E8" s="52">
        <v>92</v>
      </c>
      <c r="F8" s="52">
        <v>882</v>
      </c>
      <c r="G8" s="52">
        <v>96</v>
      </c>
      <c r="H8" s="52">
        <v>911</v>
      </c>
      <c r="I8" s="52">
        <v>109</v>
      </c>
      <c r="J8" s="107"/>
    </row>
    <row r="9" spans="1:10">
      <c r="A9" s="165" t="s">
        <v>294</v>
      </c>
      <c r="B9" s="81">
        <v>216</v>
      </c>
      <c r="C9" s="81">
        <v>132</v>
      </c>
      <c r="D9" s="81">
        <v>196</v>
      </c>
      <c r="E9" s="81">
        <v>144</v>
      </c>
      <c r="F9" s="81">
        <v>189</v>
      </c>
      <c r="G9" s="81">
        <v>144</v>
      </c>
      <c r="H9" s="81">
        <v>198</v>
      </c>
      <c r="I9" s="81">
        <v>142</v>
      </c>
      <c r="J9" s="107"/>
    </row>
    <row r="10" spans="1:10">
      <c r="A10" s="144" t="s">
        <v>295</v>
      </c>
      <c r="B10" s="189">
        <v>5402</v>
      </c>
      <c r="C10" s="189">
        <v>8843</v>
      </c>
      <c r="D10" s="189">
        <v>5262</v>
      </c>
      <c r="E10" s="189">
        <v>8809</v>
      </c>
      <c r="F10" s="189">
        <v>5156</v>
      </c>
      <c r="G10" s="189">
        <v>8776</v>
      </c>
      <c r="H10" s="189">
        <v>5179</v>
      </c>
      <c r="I10" s="189">
        <v>8795</v>
      </c>
      <c r="J10" s="107"/>
    </row>
    <row r="11" spans="1:10">
      <c r="A11" s="165" t="s">
        <v>296</v>
      </c>
      <c r="B11" s="81">
        <v>1072</v>
      </c>
      <c r="C11" s="81">
        <v>913</v>
      </c>
      <c r="D11" s="81">
        <v>987</v>
      </c>
      <c r="E11" s="81">
        <v>855</v>
      </c>
      <c r="F11" s="81">
        <v>940</v>
      </c>
      <c r="G11" s="81">
        <v>746</v>
      </c>
      <c r="H11" s="81">
        <v>935.00000000000102</v>
      </c>
      <c r="I11" s="81">
        <v>716.99999999999898</v>
      </c>
      <c r="J11" s="107"/>
    </row>
    <row r="12" spans="1:10">
      <c r="A12" s="165" t="s">
        <v>297</v>
      </c>
      <c r="B12" s="81">
        <v>192</v>
      </c>
      <c r="C12" s="81">
        <v>143</v>
      </c>
      <c r="D12" s="81">
        <v>197</v>
      </c>
      <c r="E12" s="81">
        <v>140</v>
      </c>
      <c r="F12" s="81">
        <v>171</v>
      </c>
      <c r="G12" s="81">
        <v>133</v>
      </c>
      <c r="H12" s="81">
        <v>174</v>
      </c>
      <c r="I12" s="81">
        <v>129</v>
      </c>
      <c r="J12" s="107"/>
    </row>
    <row r="13" spans="1:10">
      <c r="A13" s="165" t="s">
        <v>298</v>
      </c>
      <c r="B13" s="81">
        <v>346</v>
      </c>
      <c r="C13" s="81">
        <v>108</v>
      </c>
      <c r="D13" s="81">
        <v>338</v>
      </c>
      <c r="E13" s="81">
        <v>117</v>
      </c>
      <c r="F13" s="81">
        <v>331</v>
      </c>
      <c r="G13" s="81">
        <v>117</v>
      </c>
      <c r="H13" s="81">
        <v>352</v>
      </c>
      <c r="I13" s="81">
        <v>116</v>
      </c>
      <c r="J13" s="107"/>
    </row>
    <row r="14" spans="1:10">
      <c r="A14" s="165" t="s">
        <v>299</v>
      </c>
      <c r="B14" s="81">
        <v>174</v>
      </c>
      <c r="C14" s="81">
        <v>139</v>
      </c>
      <c r="D14" s="81">
        <v>162</v>
      </c>
      <c r="E14" s="81">
        <v>137</v>
      </c>
      <c r="F14" s="81">
        <v>152</v>
      </c>
      <c r="G14" s="81">
        <v>133</v>
      </c>
      <c r="H14" s="81">
        <v>132</v>
      </c>
      <c r="I14" s="81">
        <v>121</v>
      </c>
      <c r="J14" s="107"/>
    </row>
    <row r="15" spans="1:10">
      <c r="A15" s="165" t="s">
        <v>300</v>
      </c>
      <c r="B15" s="81">
        <v>110</v>
      </c>
      <c r="C15" s="81">
        <v>217</v>
      </c>
      <c r="D15" s="81">
        <v>105</v>
      </c>
      <c r="E15" s="81">
        <v>229</v>
      </c>
      <c r="F15" s="81">
        <v>95</v>
      </c>
      <c r="G15" s="81">
        <v>221</v>
      </c>
      <c r="H15" s="81">
        <v>106</v>
      </c>
      <c r="I15" s="81">
        <v>214</v>
      </c>
      <c r="J15" s="107"/>
    </row>
    <row r="16" spans="1:10">
      <c r="A16" s="165" t="s">
        <v>301</v>
      </c>
      <c r="B16" s="81">
        <v>809</v>
      </c>
      <c r="C16" s="81">
        <v>1262</v>
      </c>
      <c r="D16" s="81">
        <v>763.00000000000102</v>
      </c>
      <c r="E16" s="81">
        <v>1278</v>
      </c>
      <c r="F16" s="81">
        <v>715.00000000000102</v>
      </c>
      <c r="G16" s="81">
        <v>1288</v>
      </c>
      <c r="H16" s="81">
        <v>704</v>
      </c>
      <c r="I16" s="81">
        <v>1362</v>
      </c>
      <c r="J16" s="107"/>
    </row>
    <row r="17" spans="1:10">
      <c r="A17" s="165" t="s">
        <v>302</v>
      </c>
      <c r="B17" s="81">
        <v>402</v>
      </c>
      <c r="C17" s="81">
        <v>269</v>
      </c>
      <c r="D17" s="81">
        <v>404</v>
      </c>
      <c r="E17" s="81">
        <v>280</v>
      </c>
      <c r="F17" s="81">
        <v>410</v>
      </c>
      <c r="G17" s="81">
        <v>283</v>
      </c>
      <c r="H17" s="81">
        <v>415</v>
      </c>
      <c r="I17" s="81">
        <v>259</v>
      </c>
      <c r="J17" s="107"/>
    </row>
    <row r="18" spans="1:10">
      <c r="A18" s="165" t="s">
        <v>303</v>
      </c>
      <c r="B18" s="81">
        <v>36</v>
      </c>
      <c r="C18" s="81">
        <v>946</v>
      </c>
      <c r="D18" s="81">
        <v>40.999999999999503</v>
      </c>
      <c r="E18" s="81">
        <v>935</v>
      </c>
      <c r="F18" s="81">
        <v>34.000000000000497</v>
      </c>
      <c r="G18" s="81">
        <v>862</v>
      </c>
      <c r="H18" s="81">
        <v>38.999999999999801</v>
      </c>
      <c r="I18" s="81">
        <v>769</v>
      </c>
      <c r="J18" s="107"/>
    </row>
    <row r="19" spans="1:10">
      <c r="A19" s="165" t="s">
        <v>304</v>
      </c>
      <c r="B19" s="81">
        <v>687</v>
      </c>
      <c r="C19" s="81">
        <v>1616</v>
      </c>
      <c r="D19" s="81">
        <v>661</v>
      </c>
      <c r="E19" s="81">
        <v>1598</v>
      </c>
      <c r="F19" s="81">
        <v>654</v>
      </c>
      <c r="G19" s="81">
        <v>1619</v>
      </c>
      <c r="H19" s="81">
        <v>619.99999999999898</v>
      </c>
      <c r="I19" s="81">
        <v>1579</v>
      </c>
      <c r="J19" s="107"/>
    </row>
    <row r="20" spans="1:10">
      <c r="A20" s="165" t="s">
        <v>305</v>
      </c>
      <c r="B20" s="81">
        <v>96</v>
      </c>
      <c r="C20" s="81">
        <v>368</v>
      </c>
      <c r="D20" s="81">
        <v>86.999999999999801</v>
      </c>
      <c r="E20" s="81">
        <v>386</v>
      </c>
      <c r="F20" s="81">
        <v>85.000000000000099</v>
      </c>
      <c r="G20" s="81">
        <v>392</v>
      </c>
      <c r="H20" s="81">
        <v>80.999999999999801</v>
      </c>
      <c r="I20" s="81">
        <v>391</v>
      </c>
      <c r="J20" s="107"/>
    </row>
    <row r="21" spans="1:10">
      <c r="A21" s="190" t="s">
        <v>306</v>
      </c>
      <c r="B21" s="81"/>
      <c r="C21" s="81"/>
      <c r="D21" s="81"/>
      <c r="E21" s="81"/>
      <c r="F21" s="81"/>
      <c r="G21" s="81"/>
      <c r="H21" s="81">
        <v>31</v>
      </c>
      <c r="I21" s="81">
        <v>24</v>
      </c>
      <c r="J21" s="107"/>
    </row>
    <row r="22" spans="1:10">
      <c r="A22" s="165" t="s">
        <v>307</v>
      </c>
      <c r="B22" s="81">
        <v>36</v>
      </c>
      <c r="C22" s="81">
        <v>38</v>
      </c>
      <c r="D22" s="81">
        <v>33</v>
      </c>
      <c r="E22" s="81">
        <v>40</v>
      </c>
      <c r="F22" s="81">
        <v>42</v>
      </c>
      <c r="G22" s="81">
        <v>29</v>
      </c>
      <c r="H22" s="81">
        <v>24</v>
      </c>
      <c r="I22" s="81">
        <v>20</v>
      </c>
      <c r="J22" s="107"/>
    </row>
    <row r="23" spans="1:10">
      <c r="A23" s="165" t="s">
        <v>308</v>
      </c>
      <c r="B23" s="81">
        <v>149</v>
      </c>
      <c r="C23" s="81">
        <v>181</v>
      </c>
      <c r="D23" s="81">
        <v>148</v>
      </c>
      <c r="E23" s="81">
        <v>177</v>
      </c>
      <c r="F23" s="81">
        <v>154</v>
      </c>
      <c r="G23" s="81">
        <v>176</v>
      </c>
      <c r="H23" s="81">
        <v>159</v>
      </c>
      <c r="I23" s="81">
        <v>171</v>
      </c>
      <c r="J23" s="107"/>
    </row>
    <row r="24" spans="1:10">
      <c r="A24" s="165" t="s">
        <v>309</v>
      </c>
      <c r="B24" s="81">
        <v>90.000000000000099</v>
      </c>
      <c r="C24" s="81">
        <v>460</v>
      </c>
      <c r="D24" s="81">
        <v>97.999999999999801</v>
      </c>
      <c r="E24" s="81">
        <v>468</v>
      </c>
      <c r="F24" s="81">
        <v>86.999999999999801</v>
      </c>
      <c r="G24" s="81">
        <v>462</v>
      </c>
      <c r="H24" s="81">
        <v>78.000000000000199</v>
      </c>
      <c r="I24" s="81">
        <v>450</v>
      </c>
      <c r="J24" s="107"/>
    </row>
    <row r="25" spans="1:10">
      <c r="A25" s="165" t="s">
        <v>310</v>
      </c>
      <c r="B25" s="81">
        <v>135</v>
      </c>
      <c r="C25" s="81">
        <v>170</v>
      </c>
      <c r="D25" s="81">
        <v>151</v>
      </c>
      <c r="E25" s="81">
        <v>169</v>
      </c>
      <c r="F25" s="81">
        <v>158</v>
      </c>
      <c r="G25" s="81">
        <v>172</v>
      </c>
      <c r="H25" s="81">
        <v>173</v>
      </c>
      <c r="I25" s="81">
        <v>155</v>
      </c>
      <c r="J25" s="107"/>
    </row>
    <row r="26" spans="1:10" s="361" customFormat="1">
      <c r="A26" s="165" t="s">
        <v>311</v>
      </c>
      <c r="B26" s="81">
        <v>126</v>
      </c>
      <c r="C26" s="81">
        <v>251</v>
      </c>
      <c r="D26" s="81">
        <v>113</v>
      </c>
      <c r="E26" s="81">
        <v>261</v>
      </c>
      <c r="F26" s="81">
        <v>110</v>
      </c>
      <c r="G26" s="81">
        <v>275</v>
      </c>
      <c r="H26" s="81">
        <v>99</v>
      </c>
      <c r="I26" s="81">
        <v>276</v>
      </c>
      <c r="J26" s="107"/>
    </row>
    <row r="27" spans="1:10" s="361" customFormat="1">
      <c r="A27" s="165" t="s">
        <v>312</v>
      </c>
      <c r="B27" s="81"/>
      <c r="C27" s="81"/>
      <c r="D27" s="81">
        <v>33</v>
      </c>
      <c r="E27" s="81">
        <v>35</v>
      </c>
      <c r="F27" s="81">
        <v>56</v>
      </c>
      <c r="G27" s="81">
        <v>89</v>
      </c>
      <c r="H27" s="81">
        <v>81.999999999999901</v>
      </c>
      <c r="I27" s="81">
        <v>143</v>
      </c>
      <c r="J27" s="107"/>
    </row>
    <row r="28" spans="1:10">
      <c r="A28" s="165" t="s">
        <v>313</v>
      </c>
      <c r="B28" s="81">
        <v>440</v>
      </c>
      <c r="C28" s="81">
        <v>620</v>
      </c>
      <c r="D28" s="81">
        <v>399</v>
      </c>
      <c r="E28" s="81">
        <v>578</v>
      </c>
      <c r="F28" s="81">
        <v>382</v>
      </c>
      <c r="G28" s="81">
        <v>551</v>
      </c>
      <c r="H28" s="81">
        <v>351</v>
      </c>
      <c r="I28" s="81">
        <v>566</v>
      </c>
      <c r="J28" s="107"/>
    </row>
    <row r="29" spans="1:10">
      <c r="A29" s="165" t="s">
        <v>314</v>
      </c>
      <c r="B29" s="81">
        <v>9</v>
      </c>
      <c r="C29" s="81">
        <v>0</v>
      </c>
      <c r="D29" s="81">
        <v>27</v>
      </c>
      <c r="E29" s="81">
        <v>9.9999999999999893</v>
      </c>
      <c r="F29" s="81">
        <v>62</v>
      </c>
      <c r="G29" s="81">
        <v>29</v>
      </c>
      <c r="H29" s="81">
        <v>84</v>
      </c>
      <c r="I29" s="81">
        <v>34</v>
      </c>
      <c r="J29" s="107"/>
    </row>
    <row r="30" spans="1:10">
      <c r="A30" s="165" t="s">
        <v>315</v>
      </c>
      <c r="B30" s="81">
        <v>6</v>
      </c>
      <c r="C30" s="81">
        <v>18</v>
      </c>
      <c r="D30" s="81">
        <v>28</v>
      </c>
      <c r="E30" s="81">
        <v>41</v>
      </c>
      <c r="F30" s="81">
        <v>41</v>
      </c>
      <c r="G30" s="81">
        <v>62.000000000000099</v>
      </c>
      <c r="H30" s="81">
        <v>47</v>
      </c>
      <c r="I30" s="81">
        <v>90</v>
      </c>
      <c r="J30" s="107"/>
    </row>
    <row r="31" spans="1:10">
      <c r="A31" s="165" t="s">
        <v>316</v>
      </c>
      <c r="B31" s="81">
        <v>137</v>
      </c>
      <c r="C31" s="81">
        <v>525</v>
      </c>
      <c r="D31" s="81">
        <v>135</v>
      </c>
      <c r="E31" s="81">
        <v>511</v>
      </c>
      <c r="F31" s="81">
        <v>122</v>
      </c>
      <c r="G31" s="81">
        <v>538</v>
      </c>
      <c r="H31" s="81">
        <v>118</v>
      </c>
      <c r="I31" s="81">
        <v>503</v>
      </c>
      <c r="J31" s="107"/>
    </row>
    <row r="32" spans="1:10">
      <c r="A32" s="165" t="s">
        <v>317</v>
      </c>
      <c r="B32" s="81">
        <v>114</v>
      </c>
      <c r="C32" s="81">
        <v>287</v>
      </c>
      <c r="D32" s="81">
        <v>110</v>
      </c>
      <c r="E32" s="81">
        <v>264</v>
      </c>
      <c r="F32" s="81">
        <v>108</v>
      </c>
      <c r="G32" s="81">
        <v>217</v>
      </c>
      <c r="H32" s="81">
        <v>112</v>
      </c>
      <c r="I32" s="81">
        <v>232</v>
      </c>
      <c r="J32" s="107"/>
    </row>
    <row r="33" spans="1:10" ht="30">
      <c r="A33" s="181" t="s">
        <v>318</v>
      </c>
      <c r="B33" s="81">
        <v>200</v>
      </c>
      <c r="C33" s="81">
        <v>254</v>
      </c>
      <c r="D33" s="81">
        <v>199</v>
      </c>
      <c r="E33" s="81">
        <v>237</v>
      </c>
      <c r="F33" s="81">
        <v>184</v>
      </c>
      <c r="G33" s="81">
        <v>249</v>
      </c>
      <c r="H33" s="81">
        <v>188</v>
      </c>
      <c r="I33" s="81">
        <v>256</v>
      </c>
      <c r="J33" s="107"/>
    </row>
    <row r="34" spans="1:10">
      <c r="A34" s="165" t="s">
        <v>319</v>
      </c>
      <c r="B34" s="81"/>
      <c r="C34" s="81"/>
      <c r="D34" s="81"/>
      <c r="E34" s="81"/>
      <c r="F34" s="81">
        <v>9</v>
      </c>
      <c r="G34" s="81">
        <v>13</v>
      </c>
      <c r="H34" s="81">
        <v>16</v>
      </c>
      <c r="I34" s="81">
        <v>26</v>
      </c>
      <c r="J34" s="107"/>
    </row>
    <row r="35" spans="1:10" ht="27.75" customHeight="1">
      <c r="A35" s="181" t="s">
        <v>320</v>
      </c>
      <c r="B35" s="81"/>
      <c r="C35" s="81"/>
      <c r="D35" s="81"/>
      <c r="E35" s="81"/>
      <c r="F35" s="81">
        <v>7.0000000000000098</v>
      </c>
      <c r="G35" s="81">
        <v>54</v>
      </c>
      <c r="H35" s="81">
        <v>11</v>
      </c>
      <c r="I35" s="81">
        <v>133</v>
      </c>
      <c r="J35" s="107"/>
    </row>
    <row r="36" spans="1:10" ht="27.75" customHeight="1">
      <c r="A36" s="181" t="s">
        <v>321</v>
      </c>
      <c r="B36" s="81">
        <v>36</v>
      </c>
      <c r="C36" s="81">
        <v>58</v>
      </c>
      <c r="D36" s="81">
        <v>43.000000000000099</v>
      </c>
      <c r="E36" s="81">
        <v>63</v>
      </c>
      <c r="F36" s="81">
        <v>47</v>
      </c>
      <c r="G36" s="81">
        <v>66</v>
      </c>
      <c r="H36" s="81">
        <v>37</v>
      </c>
      <c r="I36" s="81">
        <v>51</v>
      </c>
      <c r="J36" s="107"/>
    </row>
    <row r="37" spans="1:10" ht="30">
      <c r="A37" s="181" t="s">
        <v>322</v>
      </c>
      <c r="B37" s="81"/>
      <c r="C37" s="81"/>
      <c r="D37" s="81"/>
      <c r="E37" s="81"/>
      <c r="F37" s="81"/>
      <c r="G37" s="81"/>
      <c r="H37" s="81">
        <v>11</v>
      </c>
      <c r="I37" s="81">
        <v>7.9999999999999902</v>
      </c>
      <c r="J37" s="107"/>
    </row>
    <row r="38" spans="1:10">
      <c r="A38" s="144" t="s">
        <v>323</v>
      </c>
      <c r="B38" s="189">
        <v>1308</v>
      </c>
      <c r="C38" s="189">
        <v>2361</v>
      </c>
      <c r="D38" s="189">
        <v>1201</v>
      </c>
      <c r="E38" s="189">
        <v>2288</v>
      </c>
      <c r="F38" s="189">
        <v>1146</v>
      </c>
      <c r="G38" s="189">
        <v>2267</v>
      </c>
      <c r="H38" s="189">
        <v>1145</v>
      </c>
      <c r="I38" s="189">
        <v>2198</v>
      </c>
      <c r="J38" s="107"/>
    </row>
    <row r="39" spans="1:10">
      <c r="A39" s="165" t="s">
        <v>324</v>
      </c>
      <c r="B39" s="81">
        <v>134</v>
      </c>
      <c r="C39" s="81">
        <v>277</v>
      </c>
      <c r="D39" s="81">
        <v>135</v>
      </c>
      <c r="E39" s="81">
        <v>285</v>
      </c>
      <c r="F39" s="81">
        <v>136</v>
      </c>
      <c r="G39" s="81">
        <v>291</v>
      </c>
      <c r="H39" s="81">
        <v>131</v>
      </c>
      <c r="I39" s="81">
        <v>280</v>
      </c>
      <c r="J39" s="107"/>
    </row>
    <row r="40" spans="1:10">
      <c r="A40" s="165" t="s">
        <v>325</v>
      </c>
      <c r="B40" s="81"/>
      <c r="C40" s="81"/>
      <c r="D40" s="81"/>
      <c r="E40" s="81"/>
      <c r="F40" s="81"/>
      <c r="G40" s="81"/>
      <c r="H40" s="81">
        <v>11</v>
      </c>
      <c r="I40" s="81">
        <v>3</v>
      </c>
      <c r="J40" s="107"/>
    </row>
    <row r="41" spans="1:10">
      <c r="A41" s="165" t="s">
        <v>326</v>
      </c>
      <c r="B41" s="81">
        <v>32</v>
      </c>
      <c r="C41" s="81">
        <v>149</v>
      </c>
      <c r="D41" s="81">
        <v>25</v>
      </c>
      <c r="E41" s="81">
        <v>118</v>
      </c>
      <c r="F41" s="81">
        <v>18</v>
      </c>
      <c r="G41" s="81">
        <v>110</v>
      </c>
      <c r="H41" s="81">
        <v>20</v>
      </c>
      <c r="I41" s="81">
        <v>96</v>
      </c>
      <c r="J41" s="107"/>
    </row>
    <row r="42" spans="1:10">
      <c r="A42" s="165" t="s">
        <v>327</v>
      </c>
      <c r="B42" s="81">
        <v>171</v>
      </c>
      <c r="C42" s="81">
        <v>505</v>
      </c>
      <c r="D42" s="81">
        <v>153</v>
      </c>
      <c r="E42" s="81">
        <v>511</v>
      </c>
      <c r="F42" s="81">
        <v>156</v>
      </c>
      <c r="G42" s="81">
        <v>522</v>
      </c>
      <c r="H42" s="81">
        <v>159</v>
      </c>
      <c r="I42" s="81">
        <v>510</v>
      </c>
      <c r="J42" s="107"/>
    </row>
    <row r="43" spans="1:10">
      <c r="A43" s="165" t="s">
        <v>328</v>
      </c>
      <c r="B43" s="81">
        <v>51</v>
      </c>
      <c r="C43" s="81">
        <v>103</v>
      </c>
      <c r="D43" s="81">
        <v>51.999999999999901</v>
      </c>
      <c r="E43" s="81">
        <v>85.000000000000099</v>
      </c>
      <c r="F43" s="81">
        <v>44</v>
      </c>
      <c r="G43" s="81">
        <v>91</v>
      </c>
      <c r="H43" s="81">
        <v>38</v>
      </c>
      <c r="I43" s="81">
        <v>86</v>
      </c>
      <c r="J43" s="107"/>
    </row>
    <row r="44" spans="1:10">
      <c r="A44" s="165" t="s">
        <v>329</v>
      </c>
      <c r="B44" s="81">
        <v>123</v>
      </c>
      <c r="C44" s="81">
        <v>74</v>
      </c>
      <c r="D44" s="81">
        <v>121</v>
      </c>
      <c r="E44" s="81">
        <v>75</v>
      </c>
      <c r="F44" s="81">
        <v>120</v>
      </c>
      <c r="G44" s="81">
        <v>78</v>
      </c>
      <c r="H44" s="81">
        <v>124</v>
      </c>
      <c r="I44" s="81">
        <v>84.999999999999901</v>
      </c>
      <c r="J44" s="107"/>
    </row>
    <row r="45" spans="1:10">
      <c r="A45" s="165" t="s">
        <v>330</v>
      </c>
      <c r="B45" s="81">
        <v>119</v>
      </c>
      <c r="C45" s="81">
        <v>44</v>
      </c>
      <c r="D45" s="81">
        <v>92</v>
      </c>
      <c r="E45" s="81">
        <v>36</v>
      </c>
      <c r="F45" s="81">
        <v>71</v>
      </c>
      <c r="G45" s="81">
        <v>25</v>
      </c>
      <c r="H45" s="81">
        <v>51</v>
      </c>
      <c r="I45" s="81">
        <v>21</v>
      </c>
      <c r="J45" s="107"/>
    </row>
    <row r="46" spans="1:10">
      <c r="A46" s="165" t="s">
        <v>331</v>
      </c>
      <c r="B46" s="81">
        <v>339</v>
      </c>
      <c r="C46" s="81">
        <v>179</v>
      </c>
      <c r="D46" s="81">
        <v>331</v>
      </c>
      <c r="E46" s="81">
        <v>186</v>
      </c>
      <c r="F46" s="81">
        <v>333</v>
      </c>
      <c r="G46" s="81">
        <v>176</v>
      </c>
      <c r="H46" s="81">
        <v>333</v>
      </c>
      <c r="I46" s="81">
        <v>185</v>
      </c>
      <c r="J46" s="107"/>
    </row>
    <row r="47" spans="1:10">
      <c r="A47" s="165" t="s">
        <v>332</v>
      </c>
      <c r="B47" s="81">
        <v>127</v>
      </c>
      <c r="C47" s="81">
        <v>288</v>
      </c>
      <c r="D47" s="81">
        <v>102</v>
      </c>
      <c r="E47" s="81">
        <v>277</v>
      </c>
      <c r="F47" s="81">
        <v>89.999999999999801</v>
      </c>
      <c r="G47" s="81">
        <v>275</v>
      </c>
      <c r="H47" s="81">
        <v>92.000000000000099</v>
      </c>
      <c r="I47" s="81">
        <v>263</v>
      </c>
      <c r="J47" s="107"/>
    </row>
    <row r="48" spans="1:10">
      <c r="A48" s="165" t="s">
        <v>333</v>
      </c>
      <c r="B48" s="81">
        <v>140</v>
      </c>
      <c r="C48" s="81">
        <v>430</v>
      </c>
      <c r="D48" s="81">
        <v>116</v>
      </c>
      <c r="E48" s="81">
        <v>406</v>
      </c>
      <c r="F48" s="81">
        <v>107</v>
      </c>
      <c r="G48" s="81">
        <v>384</v>
      </c>
      <c r="H48" s="81">
        <v>102</v>
      </c>
      <c r="I48" s="81">
        <v>350</v>
      </c>
      <c r="J48" s="107"/>
    </row>
    <row r="49" spans="1:10">
      <c r="A49" s="165" t="s">
        <v>334</v>
      </c>
      <c r="B49" s="81">
        <v>72</v>
      </c>
      <c r="C49" s="81">
        <v>312</v>
      </c>
      <c r="D49" s="81">
        <v>74.000000000000099</v>
      </c>
      <c r="E49" s="81">
        <v>309</v>
      </c>
      <c r="F49" s="81">
        <v>71.000000000000099</v>
      </c>
      <c r="G49" s="81">
        <v>315</v>
      </c>
      <c r="H49" s="81">
        <v>84.000000000000099</v>
      </c>
      <c r="I49" s="81">
        <v>319</v>
      </c>
      <c r="J49" s="107"/>
    </row>
    <row r="50" spans="1:10">
      <c r="A50" s="144" t="s">
        <v>335</v>
      </c>
      <c r="B50" s="189">
        <v>1708</v>
      </c>
      <c r="C50" s="189">
        <v>4268</v>
      </c>
      <c r="D50" s="189">
        <v>1677</v>
      </c>
      <c r="E50" s="189">
        <v>4291</v>
      </c>
      <c r="F50" s="189">
        <v>1621</v>
      </c>
      <c r="G50" s="189">
        <v>4297</v>
      </c>
      <c r="H50" s="189">
        <v>1588</v>
      </c>
      <c r="I50" s="189">
        <v>4372</v>
      </c>
      <c r="J50" s="107"/>
    </row>
    <row r="51" spans="1:10">
      <c r="A51" s="165" t="s">
        <v>336</v>
      </c>
      <c r="B51" s="81">
        <v>290</v>
      </c>
      <c r="C51" s="81">
        <v>1084</v>
      </c>
      <c r="D51" s="81">
        <v>291.99999999999898</v>
      </c>
      <c r="E51" s="81">
        <v>1075</v>
      </c>
      <c r="F51" s="81">
        <v>301</v>
      </c>
      <c r="G51" s="81">
        <v>1094</v>
      </c>
      <c r="H51" s="81">
        <v>303</v>
      </c>
      <c r="I51" s="81">
        <v>1073</v>
      </c>
      <c r="J51" s="107"/>
    </row>
    <row r="52" spans="1:10">
      <c r="A52" s="165" t="s">
        <v>337</v>
      </c>
      <c r="B52" s="81">
        <v>81</v>
      </c>
      <c r="C52" s="81">
        <v>186</v>
      </c>
      <c r="D52" s="81">
        <v>70.999999999999901</v>
      </c>
      <c r="E52" s="81">
        <v>197</v>
      </c>
      <c r="F52" s="81">
        <v>70</v>
      </c>
      <c r="G52" s="81">
        <v>196</v>
      </c>
      <c r="H52" s="81">
        <v>63.999999999999901</v>
      </c>
      <c r="I52" s="81">
        <v>202</v>
      </c>
      <c r="J52" s="107"/>
    </row>
    <row r="53" spans="1:10">
      <c r="A53" s="165" t="s">
        <v>338</v>
      </c>
      <c r="B53" s="81">
        <v>198</v>
      </c>
      <c r="C53" s="81">
        <v>180</v>
      </c>
      <c r="D53" s="81">
        <v>180</v>
      </c>
      <c r="E53" s="81">
        <v>186</v>
      </c>
      <c r="F53" s="81">
        <v>168</v>
      </c>
      <c r="G53" s="81">
        <v>187</v>
      </c>
      <c r="H53" s="81">
        <v>155</v>
      </c>
      <c r="I53" s="81">
        <v>185</v>
      </c>
      <c r="J53" s="107"/>
    </row>
    <row r="54" spans="1:10">
      <c r="A54" s="165" t="s">
        <v>339</v>
      </c>
      <c r="B54" s="81">
        <v>40</v>
      </c>
      <c r="C54" s="81">
        <v>320</v>
      </c>
      <c r="D54" s="81">
        <v>46.999999999999901</v>
      </c>
      <c r="E54" s="81">
        <v>328</v>
      </c>
      <c r="F54" s="81">
        <v>50.000000000000099</v>
      </c>
      <c r="G54" s="81">
        <v>329</v>
      </c>
      <c r="H54" s="81">
        <v>58.000000000000099</v>
      </c>
      <c r="I54" s="81">
        <v>332</v>
      </c>
      <c r="J54" s="107"/>
    </row>
    <row r="55" spans="1:10">
      <c r="A55" s="165" t="s">
        <v>340</v>
      </c>
      <c r="B55" s="81">
        <v>493</v>
      </c>
      <c r="C55" s="81">
        <v>868</v>
      </c>
      <c r="D55" s="81">
        <v>490</v>
      </c>
      <c r="E55" s="81">
        <v>864</v>
      </c>
      <c r="F55" s="81">
        <v>485.99999999999898</v>
      </c>
      <c r="G55" s="81">
        <v>857.00000000000102</v>
      </c>
      <c r="H55" s="81">
        <v>463</v>
      </c>
      <c r="I55" s="81">
        <v>900</v>
      </c>
      <c r="J55" s="107"/>
    </row>
    <row r="56" spans="1:10">
      <c r="A56" s="165" t="s">
        <v>341</v>
      </c>
      <c r="B56" s="81">
        <v>65</v>
      </c>
      <c r="C56" s="81">
        <v>158</v>
      </c>
      <c r="D56" s="81">
        <v>65</v>
      </c>
      <c r="E56" s="81">
        <v>165</v>
      </c>
      <c r="F56" s="81">
        <v>63</v>
      </c>
      <c r="G56" s="81">
        <v>167</v>
      </c>
      <c r="H56" s="81">
        <v>58.000000000000099</v>
      </c>
      <c r="I56" s="81">
        <v>183</v>
      </c>
      <c r="J56" s="107"/>
    </row>
    <row r="57" spans="1:10">
      <c r="A57" s="165" t="s">
        <v>342</v>
      </c>
      <c r="B57" s="81">
        <v>63</v>
      </c>
      <c r="C57" s="81">
        <v>142</v>
      </c>
      <c r="D57" s="81">
        <v>59.000000000000099</v>
      </c>
      <c r="E57" s="81">
        <v>146</v>
      </c>
      <c r="F57" s="81">
        <v>64.999999999999901</v>
      </c>
      <c r="G57" s="81">
        <v>145</v>
      </c>
      <c r="H57" s="81">
        <v>69.000000000000099</v>
      </c>
      <c r="I57" s="81">
        <v>141</v>
      </c>
      <c r="J57" s="107"/>
    </row>
    <row r="58" spans="1:10">
      <c r="A58" s="165" t="s">
        <v>343</v>
      </c>
      <c r="B58" s="81">
        <v>102</v>
      </c>
      <c r="C58" s="81">
        <v>258</v>
      </c>
      <c r="D58" s="81">
        <v>107</v>
      </c>
      <c r="E58" s="81">
        <v>258</v>
      </c>
      <c r="F58" s="81">
        <v>90</v>
      </c>
      <c r="G58" s="81">
        <v>237</v>
      </c>
      <c r="H58" s="81">
        <v>97</v>
      </c>
      <c r="I58" s="81">
        <v>248</v>
      </c>
      <c r="J58" s="107"/>
    </row>
    <row r="59" spans="1:10">
      <c r="A59" s="165" t="s">
        <v>344</v>
      </c>
      <c r="B59" s="81">
        <v>237</v>
      </c>
      <c r="C59" s="81">
        <v>634</v>
      </c>
      <c r="D59" s="81">
        <v>232</v>
      </c>
      <c r="E59" s="81">
        <v>636</v>
      </c>
      <c r="F59" s="81">
        <v>199</v>
      </c>
      <c r="G59" s="81">
        <v>662</v>
      </c>
      <c r="H59" s="81">
        <v>188</v>
      </c>
      <c r="I59" s="81">
        <v>690</v>
      </c>
      <c r="J59" s="107"/>
    </row>
    <row r="60" spans="1:10">
      <c r="A60" s="165" t="s">
        <v>345</v>
      </c>
      <c r="B60" s="81">
        <v>139</v>
      </c>
      <c r="C60" s="81">
        <v>438</v>
      </c>
      <c r="D60" s="81">
        <v>134</v>
      </c>
      <c r="E60" s="81">
        <v>436</v>
      </c>
      <c r="F60" s="81">
        <v>129</v>
      </c>
      <c r="G60" s="81">
        <v>423</v>
      </c>
      <c r="H60" s="81">
        <v>133</v>
      </c>
      <c r="I60" s="81">
        <v>418</v>
      </c>
      <c r="J60" s="107"/>
    </row>
    <row r="61" spans="1:10">
      <c r="A61" s="144" t="s">
        <v>346</v>
      </c>
      <c r="B61" s="189">
        <v>1261</v>
      </c>
      <c r="C61" s="189">
        <v>1407</v>
      </c>
      <c r="D61" s="189">
        <v>1297</v>
      </c>
      <c r="E61" s="189">
        <v>1420</v>
      </c>
      <c r="F61" s="189">
        <v>1290</v>
      </c>
      <c r="G61" s="189">
        <v>1415</v>
      </c>
      <c r="H61" s="189">
        <v>1290</v>
      </c>
      <c r="I61" s="189">
        <v>1419</v>
      </c>
      <c r="J61" s="107"/>
    </row>
    <row r="62" spans="1:10">
      <c r="A62" s="165" t="s">
        <v>347</v>
      </c>
      <c r="B62" s="81">
        <v>201</v>
      </c>
      <c r="C62" s="81">
        <v>331</v>
      </c>
      <c r="D62" s="81">
        <v>205</v>
      </c>
      <c r="E62" s="81">
        <v>314</v>
      </c>
      <c r="F62" s="81">
        <v>211</v>
      </c>
      <c r="G62" s="81">
        <v>298</v>
      </c>
      <c r="H62" s="81">
        <v>201</v>
      </c>
      <c r="I62" s="81">
        <v>291</v>
      </c>
      <c r="J62" s="107"/>
    </row>
    <row r="63" spans="1:10">
      <c r="A63" s="165" t="s">
        <v>348</v>
      </c>
      <c r="B63" s="52">
        <v>107</v>
      </c>
      <c r="C63" s="52">
        <v>212</v>
      </c>
      <c r="D63" s="52">
        <v>106</v>
      </c>
      <c r="E63" s="52">
        <v>206</v>
      </c>
      <c r="F63" s="52">
        <v>108</v>
      </c>
      <c r="G63" s="52">
        <v>215</v>
      </c>
      <c r="H63" s="52">
        <v>95.999999999999901</v>
      </c>
      <c r="I63" s="52">
        <v>222</v>
      </c>
      <c r="J63" s="107"/>
    </row>
    <row r="64" spans="1:10">
      <c r="A64" s="165" t="s">
        <v>349</v>
      </c>
      <c r="B64" s="52">
        <v>96</v>
      </c>
      <c r="C64" s="52">
        <v>124</v>
      </c>
      <c r="D64" s="52">
        <v>89.000000000000099</v>
      </c>
      <c r="E64" s="52">
        <v>131</v>
      </c>
      <c r="F64" s="52">
        <v>85</v>
      </c>
      <c r="G64" s="52">
        <v>132</v>
      </c>
      <c r="H64" s="52">
        <v>92.000000000000099</v>
      </c>
      <c r="I64" s="52">
        <v>132</v>
      </c>
      <c r="J64" s="107"/>
    </row>
    <row r="65" spans="1:9">
      <c r="A65" s="165" t="s">
        <v>350</v>
      </c>
      <c r="B65" s="52">
        <v>218</v>
      </c>
      <c r="C65" s="52">
        <v>182</v>
      </c>
      <c r="D65" s="52">
        <v>220</v>
      </c>
      <c r="E65" s="52">
        <v>171</v>
      </c>
      <c r="F65" s="52">
        <v>201</v>
      </c>
      <c r="G65" s="52">
        <v>174</v>
      </c>
      <c r="H65" s="52">
        <v>173</v>
      </c>
      <c r="I65" s="52">
        <v>152</v>
      </c>
    </row>
    <row r="66" spans="1:9">
      <c r="A66" s="165" t="s">
        <v>351</v>
      </c>
      <c r="B66" s="52">
        <v>74</v>
      </c>
      <c r="C66" s="52">
        <v>169</v>
      </c>
      <c r="D66" s="52">
        <v>81.000000000000099</v>
      </c>
      <c r="E66" s="52">
        <v>183</v>
      </c>
      <c r="F66" s="52">
        <v>94</v>
      </c>
      <c r="G66" s="52">
        <v>173</v>
      </c>
      <c r="H66" s="52">
        <v>96.999999999999901</v>
      </c>
      <c r="I66" s="52">
        <v>172</v>
      </c>
    </row>
    <row r="67" spans="1:9">
      <c r="A67" s="165" t="s">
        <v>352</v>
      </c>
      <c r="B67" s="52">
        <v>195</v>
      </c>
      <c r="C67" s="52">
        <v>70</v>
      </c>
      <c r="D67" s="52">
        <v>219</v>
      </c>
      <c r="E67" s="52">
        <v>71.000000000000099</v>
      </c>
      <c r="F67" s="52">
        <v>218</v>
      </c>
      <c r="G67" s="52">
        <v>75.000000000000099</v>
      </c>
      <c r="H67" s="52">
        <v>231</v>
      </c>
      <c r="I67" s="52">
        <v>85</v>
      </c>
    </row>
    <row r="68" spans="1:9">
      <c r="A68" s="165" t="s">
        <v>353</v>
      </c>
      <c r="B68" s="52">
        <v>115</v>
      </c>
      <c r="C68" s="52">
        <v>90</v>
      </c>
      <c r="D68" s="52">
        <v>121</v>
      </c>
      <c r="E68" s="52">
        <v>95</v>
      </c>
      <c r="F68" s="52">
        <v>119</v>
      </c>
      <c r="G68" s="52">
        <v>107</v>
      </c>
      <c r="H68" s="52">
        <v>132</v>
      </c>
      <c r="I68" s="52">
        <v>110</v>
      </c>
    </row>
    <row r="69" spans="1:9">
      <c r="A69" s="165" t="s">
        <v>354</v>
      </c>
      <c r="B69" s="52">
        <v>174</v>
      </c>
      <c r="C69" s="52">
        <v>213</v>
      </c>
      <c r="D69" s="52">
        <v>172</v>
      </c>
      <c r="E69" s="52">
        <v>225</v>
      </c>
      <c r="F69" s="52">
        <v>162</v>
      </c>
      <c r="G69" s="52">
        <v>211</v>
      </c>
      <c r="H69" s="52">
        <v>160</v>
      </c>
      <c r="I69" s="52">
        <v>219</v>
      </c>
    </row>
    <row r="70" spans="1:9">
      <c r="A70" s="165" t="s">
        <v>355</v>
      </c>
      <c r="B70" s="52">
        <v>81</v>
      </c>
      <c r="C70" s="52">
        <v>16</v>
      </c>
      <c r="D70" s="52">
        <v>84</v>
      </c>
      <c r="E70" s="52">
        <v>24</v>
      </c>
      <c r="F70" s="52">
        <v>92</v>
      </c>
      <c r="G70" s="52">
        <v>30</v>
      </c>
      <c r="H70" s="52">
        <v>100</v>
      </c>
      <c r="I70" s="52">
        <v>33</v>
      </c>
    </row>
    <row r="71" spans="1:9">
      <c r="A71" s="165" t="s">
        <v>356</v>
      </c>
      <c r="B71" s="25"/>
      <c r="C71" s="25"/>
      <c r="D71" s="25"/>
      <c r="E71" s="25"/>
      <c r="F71" s="25"/>
      <c r="G71" s="25"/>
      <c r="H71" s="25">
        <v>8</v>
      </c>
      <c r="I71" s="25">
        <v>3</v>
      </c>
    </row>
    <row r="72" spans="1:9">
      <c r="A72" s="366"/>
      <c r="B72" s="63"/>
      <c r="C72" s="63"/>
      <c r="D72" s="63"/>
      <c r="E72" s="63"/>
      <c r="F72" s="63"/>
      <c r="G72" s="63"/>
      <c r="H72" s="63"/>
      <c r="I72" s="63"/>
    </row>
    <row r="74" spans="1:9">
      <c r="A74" s="161" t="s">
        <v>278</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&amp;L_x000D_&amp;"calibri"&amp;12&amp;B13.3.4. Universidad de Murcia. Evolución del alumnado matriculado en Grados según rama del conocimiento, titulacion y sexo.&amp;R&amp;"calibri"&amp;10&amp;P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1"/>
  <sheetViews>
    <sheetView zoomScaleNormal="100" workbookViewId="0">
      <selection activeCell="B1" sqref="B1:I1048576"/>
    </sheetView>
  </sheetViews>
  <sheetFormatPr baseColWidth="10" defaultRowHeight="15"/>
  <cols>
    <col min="1" max="1" width="59.7109375" customWidth="1"/>
    <col min="2" max="9" width="8.5703125" customWidth="1"/>
  </cols>
  <sheetData>
    <row r="1" spans="1:10">
      <c r="A1" s="13" t="s">
        <v>357</v>
      </c>
      <c r="J1" s="23" t="s">
        <v>134</v>
      </c>
    </row>
    <row r="4" spans="1:10" ht="15" customHeight="1">
      <c r="A4" s="150"/>
      <c r="B4" s="150" t="s">
        <v>267</v>
      </c>
      <c r="C4" s="150"/>
      <c r="D4" s="150" t="s">
        <v>268</v>
      </c>
      <c r="E4" s="150"/>
      <c r="F4" s="150" t="s">
        <v>269</v>
      </c>
      <c r="G4" s="150"/>
      <c r="H4" s="150" t="s">
        <v>270</v>
      </c>
      <c r="I4" s="150"/>
    </row>
    <row r="5" spans="1:10" s="31" customFormat="1" ht="15" customHeight="1">
      <c r="A5" s="163"/>
      <c r="B5" s="192" t="s">
        <v>191</v>
      </c>
      <c r="C5" s="192" t="s">
        <v>192</v>
      </c>
      <c r="D5" s="193" t="s">
        <v>191</v>
      </c>
      <c r="E5" s="193" t="s">
        <v>192</v>
      </c>
      <c r="F5" s="193" t="s">
        <v>191</v>
      </c>
      <c r="G5" s="193" t="s">
        <v>192</v>
      </c>
      <c r="H5" s="193" t="s">
        <v>191</v>
      </c>
      <c r="I5" s="193" t="s">
        <v>192</v>
      </c>
    </row>
    <row r="6" spans="1:10" ht="14.25" customHeight="1">
      <c r="A6" s="194" t="s">
        <v>139</v>
      </c>
      <c r="B6" s="195">
        <v>3292</v>
      </c>
      <c r="C6" s="195">
        <v>1236</v>
      </c>
      <c r="D6" s="195">
        <v>3308</v>
      </c>
      <c r="E6" s="195">
        <v>1168</v>
      </c>
      <c r="F6" s="195">
        <v>3158</v>
      </c>
      <c r="G6" s="195">
        <v>1187</v>
      </c>
      <c r="H6" s="195">
        <v>3166</v>
      </c>
      <c r="I6" s="195">
        <v>1192</v>
      </c>
    </row>
    <row r="7" spans="1:10" s="11" customFormat="1" ht="13.5" customHeight="1">
      <c r="A7" s="196" t="s">
        <v>295</v>
      </c>
      <c r="B7" s="197">
        <v>315</v>
      </c>
      <c r="C7" s="197">
        <v>259</v>
      </c>
      <c r="D7" s="197">
        <v>339</v>
      </c>
      <c r="E7" s="197">
        <v>236</v>
      </c>
      <c r="F7" s="197">
        <v>334</v>
      </c>
      <c r="G7" s="197">
        <v>257</v>
      </c>
      <c r="H7" s="197">
        <v>320</v>
      </c>
      <c r="I7" s="197">
        <v>247</v>
      </c>
    </row>
    <row r="8" spans="1:10" s="11" customFormat="1" ht="13.5" customHeight="1">
      <c r="A8" s="198" t="s">
        <v>296</v>
      </c>
      <c r="B8" s="199">
        <v>306</v>
      </c>
      <c r="C8" s="199">
        <v>245</v>
      </c>
      <c r="D8" s="199">
        <v>328</v>
      </c>
      <c r="E8" s="199">
        <v>219</v>
      </c>
      <c r="F8" s="199">
        <v>324</v>
      </c>
      <c r="G8" s="199">
        <v>232</v>
      </c>
      <c r="H8" s="199">
        <v>311</v>
      </c>
      <c r="I8" s="199">
        <v>218</v>
      </c>
    </row>
    <row r="9" spans="1:10" s="11" customFormat="1">
      <c r="A9" s="198" t="s">
        <v>317</v>
      </c>
      <c r="B9" s="199">
        <v>9</v>
      </c>
      <c r="C9" s="199">
        <v>14</v>
      </c>
      <c r="D9" s="199">
        <v>11</v>
      </c>
      <c r="E9" s="199">
        <v>17</v>
      </c>
      <c r="F9" s="199">
        <v>10</v>
      </c>
      <c r="G9" s="199">
        <v>25</v>
      </c>
      <c r="H9" s="199">
        <v>9</v>
      </c>
      <c r="I9" s="199">
        <v>29</v>
      </c>
    </row>
    <row r="10" spans="1:10" s="11" customFormat="1">
      <c r="A10" s="196" t="s">
        <v>292</v>
      </c>
      <c r="B10" s="197">
        <v>2977</v>
      </c>
      <c r="C10" s="197">
        <v>977</v>
      </c>
      <c r="D10" s="197">
        <v>2969</v>
      </c>
      <c r="E10" s="197">
        <v>932.00000000000102</v>
      </c>
      <c r="F10" s="197">
        <v>2824</v>
      </c>
      <c r="G10" s="197">
        <v>930</v>
      </c>
      <c r="H10" s="197">
        <v>2846</v>
      </c>
      <c r="I10" s="197">
        <v>945</v>
      </c>
    </row>
    <row r="11" spans="1:10" s="11" customFormat="1" ht="15" customHeight="1">
      <c r="A11" s="200" t="s">
        <v>358</v>
      </c>
      <c r="B11" s="199">
        <v>152</v>
      </c>
      <c r="C11" s="199">
        <v>60</v>
      </c>
      <c r="D11" s="199">
        <v>155</v>
      </c>
      <c r="E11" s="199">
        <v>62.999999999999901</v>
      </c>
      <c r="F11" s="199">
        <v>151</v>
      </c>
      <c r="G11" s="199">
        <v>64</v>
      </c>
      <c r="H11" s="199">
        <v>139</v>
      </c>
      <c r="I11" s="199">
        <v>66</v>
      </c>
    </row>
    <row r="12" spans="1:10" s="11" customFormat="1" ht="15" customHeight="1">
      <c r="A12" s="198" t="s">
        <v>359</v>
      </c>
      <c r="B12" s="199">
        <v>140</v>
      </c>
      <c r="C12" s="199">
        <v>135</v>
      </c>
      <c r="D12" s="199">
        <v>102</v>
      </c>
      <c r="E12" s="199">
        <v>93</v>
      </c>
      <c r="F12" s="199">
        <v>68</v>
      </c>
      <c r="G12" s="199">
        <v>60</v>
      </c>
      <c r="H12" s="199">
        <v>45</v>
      </c>
      <c r="I12" s="199">
        <v>37</v>
      </c>
    </row>
    <row r="13" spans="1:10" s="11" customFormat="1" ht="15" customHeight="1">
      <c r="A13" s="198" t="s">
        <v>360</v>
      </c>
      <c r="B13" s="199">
        <v>99</v>
      </c>
      <c r="C13" s="199">
        <v>91</v>
      </c>
      <c r="D13" s="199">
        <v>110</v>
      </c>
      <c r="E13" s="199">
        <v>111</v>
      </c>
      <c r="F13" s="199">
        <v>128</v>
      </c>
      <c r="G13" s="199">
        <v>129</v>
      </c>
      <c r="H13" s="199">
        <v>144</v>
      </c>
      <c r="I13" s="199">
        <v>155</v>
      </c>
    </row>
    <row r="14" spans="1:10" s="11" customFormat="1" ht="15" customHeight="1">
      <c r="A14" s="200" t="s">
        <v>361</v>
      </c>
      <c r="B14" s="199">
        <v>145</v>
      </c>
      <c r="C14" s="199">
        <v>97</v>
      </c>
      <c r="D14" s="199">
        <v>175</v>
      </c>
      <c r="E14" s="199">
        <v>92.999999999999901</v>
      </c>
      <c r="F14" s="199">
        <v>173</v>
      </c>
      <c r="G14" s="199">
        <v>103</v>
      </c>
      <c r="H14" s="199">
        <v>164</v>
      </c>
      <c r="I14" s="199">
        <v>99</v>
      </c>
    </row>
    <row r="15" spans="1:10" s="11" customFormat="1" ht="15" customHeight="1">
      <c r="A15" s="198" t="s">
        <v>362</v>
      </c>
      <c r="B15" s="199">
        <v>120</v>
      </c>
      <c r="C15" s="199">
        <v>62</v>
      </c>
      <c r="D15" s="199">
        <v>88.999999999999901</v>
      </c>
      <c r="E15" s="199">
        <v>48.000000000000099</v>
      </c>
      <c r="F15" s="199">
        <v>75</v>
      </c>
      <c r="G15" s="199">
        <v>40</v>
      </c>
      <c r="H15" s="199">
        <v>72</v>
      </c>
      <c r="I15" s="199">
        <v>36</v>
      </c>
    </row>
    <row r="16" spans="1:10" s="11" customFormat="1" ht="15" customHeight="1">
      <c r="A16" s="200" t="s">
        <v>363</v>
      </c>
      <c r="B16" s="199"/>
      <c r="C16" s="199"/>
      <c r="D16" s="199"/>
      <c r="E16" s="199"/>
      <c r="F16" s="199"/>
      <c r="G16" s="199"/>
      <c r="H16" s="199">
        <v>15</v>
      </c>
      <c r="I16" s="199">
        <v>15</v>
      </c>
    </row>
    <row r="17" spans="1:9" s="11" customFormat="1" ht="15" customHeight="1">
      <c r="A17" s="198" t="s">
        <v>364</v>
      </c>
      <c r="B17" s="199">
        <v>116</v>
      </c>
      <c r="C17" s="199">
        <v>79</v>
      </c>
      <c r="D17" s="199">
        <v>103</v>
      </c>
      <c r="E17" s="199">
        <v>64</v>
      </c>
      <c r="F17" s="199">
        <v>88</v>
      </c>
      <c r="G17" s="199">
        <v>51</v>
      </c>
      <c r="H17" s="199">
        <v>80</v>
      </c>
      <c r="I17" s="199">
        <v>53</v>
      </c>
    </row>
    <row r="18" spans="1:9" s="11" customFormat="1" ht="15" customHeight="1">
      <c r="A18" s="198" t="s">
        <v>365</v>
      </c>
      <c r="B18" s="199">
        <v>5</v>
      </c>
      <c r="C18" s="199">
        <v>2</v>
      </c>
      <c r="D18" s="199">
        <v>7</v>
      </c>
      <c r="E18" s="199">
        <v>2</v>
      </c>
      <c r="F18" s="199"/>
      <c r="G18" s="199"/>
      <c r="H18" s="199"/>
      <c r="I18" s="199"/>
    </row>
    <row r="19" spans="1:9" s="11" customFormat="1" ht="15" customHeight="1">
      <c r="A19" s="198" t="s">
        <v>366</v>
      </c>
      <c r="B19" s="199">
        <v>2</v>
      </c>
      <c r="C19" s="199">
        <v>1</v>
      </c>
      <c r="D19" s="199">
        <v>0</v>
      </c>
      <c r="E19" s="199">
        <v>1</v>
      </c>
      <c r="F19" s="199"/>
      <c r="G19" s="199"/>
      <c r="H19" s="199"/>
      <c r="I19" s="199"/>
    </row>
    <row r="20" spans="1:9" s="11" customFormat="1" ht="15" customHeight="1">
      <c r="A20" s="198" t="s">
        <v>367</v>
      </c>
      <c r="B20" s="199">
        <v>46</v>
      </c>
      <c r="C20" s="199">
        <v>16</v>
      </c>
      <c r="D20" s="199">
        <v>33</v>
      </c>
      <c r="E20" s="199">
        <v>16</v>
      </c>
      <c r="F20" s="199">
        <v>31</v>
      </c>
      <c r="G20" s="199">
        <v>15</v>
      </c>
      <c r="H20" s="199">
        <v>30</v>
      </c>
      <c r="I20" s="199">
        <v>13</v>
      </c>
    </row>
    <row r="21" spans="1:9" s="11" customFormat="1" ht="15" customHeight="1">
      <c r="A21" s="198" t="s">
        <v>368</v>
      </c>
      <c r="B21" s="199">
        <v>157</v>
      </c>
      <c r="C21" s="199">
        <v>19</v>
      </c>
      <c r="D21" s="199">
        <v>141</v>
      </c>
      <c r="E21" s="199">
        <v>12</v>
      </c>
      <c r="F21" s="199">
        <v>119</v>
      </c>
      <c r="G21" s="199">
        <v>12</v>
      </c>
      <c r="H21" s="199">
        <v>110</v>
      </c>
      <c r="I21" s="199">
        <v>18</v>
      </c>
    </row>
    <row r="22" spans="1:9" s="11" customFormat="1" ht="15" customHeight="1">
      <c r="A22" s="198" t="s">
        <v>369</v>
      </c>
      <c r="B22" s="199">
        <v>321</v>
      </c>
      <c r="C22" s="199">
        <v>57</v>
      </c>
      <c r="D22" s="199">
        <v>329</v>
      </c>
      <c r="E22" s="199">
        <v>60</v>
      </c>
      <c r="F22" s="199">
        <v>309</v>
      </c>
      <c r="G22" s="199">
        <v>58.000000000000199</v>
      </c>
      <c r="H22" s="199">
        <v>321</v>
      </c>
      <c r="I22" s="199">
        <v>66.000000000000099</v>
      </c>
    </row>
    <row r="23" spans="1:9" s="11" customFormat="1" ht="15" customHeight="1">
      <c r="A23" s="198" t="s">
        <v>370</v>
      </c>
      <c r="B23" s="199">
        <v>289</v>
      </c>
      <c r="C23" s="199">
        <v>22</v>
      </c>
      <c r="D23" s="199">
        <v>301</v>
      </c>
      <c r="E23" s="199">
        <v>19</v>
      </c>
      <c r="F23" s="199">
        <v>315</v>
      </c>
      <c r="G23" s="199">
        <v>19</v>
      </c>
      <c r="H23" s="199">
        <v>313</v>
      </c>
      <c r="I23" s="199">
        <v>25</v>
      </c>
    </row>
    <row r="24" spans="1:9" s="11" customFormat="1" ht="15" customHeight="1">
      <c r="A24" s="198" t="s">
        <v>371</v>
      </c>
      <c r="B24" s="199">
        <v>185</v>
      </c>
      <c r="C24" s="199">
        <v>40</v>
      </c>
      <c r="D24" s="199">
        <v>197</v>
      </c>
      <c r="E24" s="199">
        <v>46.000000000000099</v>
      </c>
      <c r="F24" s="199">
        <v>195</v>
      </c>
      <c r="G24" s="199">
        <v>53</v>
      </c>
      <c r="H24" s="199">
        <v>200</v>
      </c>
      <c r="I24" s="199">
        <v>60.999999999999901</v>
      </c>
    </row>
    <row r="25" spans="1:9" s="11" customFormat="1" ht="15" customHeight="1">
      <c r="A25" s="198" t="s">
        <v>372</v>
      </c>
      <c r="B25" s="199">
        <v>324</v>
      </c>
      <c r="C25" s="199">
        <v>91</v>
      </c>
      <c r="D25" s="199">
        <v>301</v>
      </c>
      <c r="E25" s="199">
        <v>80</v>
      </c>
      <c r="F25" s="199">
        <v>277</v>
      </c>
      <c r="G25" s="199">
        <v>81.999999999999801</v>
      </c>
      <c r="H25" s="199">
        <v>277</v>
      </c>
      <c r="I25" s="199">
        <v>65.000000000000099</v>
      </c>
    </row>
    <row r="26" spans="1:9" s="11" customFormat="1" ht="15" customHeight="1">
      <c r="A26" s="198" t="s">
        <v>373</v>
      </c>
      <c r="B26" s="199">
        <v>519</v>
      </c>
      <c r="C26" s="199">
        <v>63</v>
      </c>
      <c r="D26" s="199">
        <v>542</v>
      </c>
      <c r="E26" s="199">
        <v>65.000000000000298</v>
      </c>
      <c r="F26" s="199">
        <v>509</v>
      </c>
      <c r="G26" s="199">
        <v>76.000000000000099</v>
      </c>
      <c r="H26" s="199">
        <v>507</v>
      </c>
      <c r="I26" s="199">
        <v>63.000000000000199</v>
      </c>
    </row>
    <row r="27" spans="1:9" s="11" customFormat="1" ht="15" customHeight="1">
      <c r="A27" s="198" t="s">
        <v>374</v>
      </c>
      <c r="B27" s="199">
        <v>116</v>
      </c>
      <c r="C27" s="199">
        <v>107</v>
      </c>
      <c r="D27" s="199">
        <v>109</v>
      </c>
      <c r="E27" s="199">
        <v>116</v>
      </c>
      <c r="F27" s="199">
        <v>120</v>
      </c>
      <c r="G27" s="199">
        <v>114</v>
      </c>
      <c r="H27" s="199">
        <v>134</v>
      </c>
      <c r="I27" s="199">
        <v>121</v>
      </c>
    </row>
    <row r="28" spans="1:9" s="11" customFormat="1">
      <c r="A28" s="198" t="s">
        <v>375</v>
      </c>
      <c r="B28" s="199">
        <v>241</v>
      </c>
      <c r="C28" s="199">
        <v>35</v>
      </c>
      <c r="D28" s="199">
        <v>275</v>
      </c>
      <c r="E28" s="199">
        <v>43.000000000000099</v>
      </c>
      <c r="F28" s="199">
        <v>266</v>
      </c>
      <c r="G28" s="199">
        <v>54</v>
      </c>
      <c r="H28" s="199">
        <v>284</v>
      </c>
      <c r="I28" s="199">
        <v>45.999999999999901</v>
      </c>
    </row>
    <row r="29" spans="1:9" s="11" customFormat="1" ht="30">
      <c r="A29" s="200" t="s">
        <v>376</v>
      </c>
      <c r="B29" s="199"/>
      <c r="C29" s="199"/>
      <c r="D29" s="199"/>
      <c r="E29" s="199"/>
      <c r="F29" s="199"/>
      <c r="G29" s="199"/>
      <c r="H29" s="199">
        <v>11</v>
      </c>
      <c r="I29" s="199">
        <v>6</v>
      </c>
    </row>
    <row r="30" spans="1:9" s="11" customFormat="1">
      <c r="A30" s="201"/>
      <c r="B30" s="63"/>
      <c r="C30" s="63"/>
      <c r="D30" s="63"/>
      <c r="E30" s="63"/>
      <c r="F30" s="63"/>
      <c r="G30" s="63"/>
      <c r="H30" s="63"/>
      <c r="I30" s="63"/>
    </row>
    <row r="31" spans="1:9" s="11" customFormat="1">
      <c r="A31"/>
      <c r="B31"/>
      <c r="C31"/>
      <c r="D31"/>
      <c r="E31"/>
      <c r="F31"/>
      <c r="G31"/>
      <c r="H31"/>
      <c r="I31"/>
    </row>
    <row r="32" spans="1:9" s="11" customFormat="1">
      <c r="A32" s="161" t="s">
        <v>278</v>
      </c>
      <c r="B32"/>
      <c r="C32"/>
      <c r="D32"/>
      <c r="E32"/>
      <c r="F32"/>
      <c r="G32"/>
      <c r="H32"/>
      <c r="I32"/>
    </row>
    <row r="33" spans="1:9" s="11" customFormat="1">
      <c r="A33"/>
      <c r="B33"/>
      <c r="C33"/>
      <c r="D33"/>
      <c r="E33"/>
      <c r="F33"/>
      <c r="G33"/>
      <c r="H33"/>
      <c r="I33"/>
    </row>
    <row r="34" spans="1:9" s="11" customFormat="1">
      <c r="A34"/>
      <c r="B34"/>
      <c r="C34"/>
      <c r="D34"/>
      <c r="E34"/>
      <c r="F34"/>
      <c r="G34"/>
      <c r="H34"/>
      <c r="I34"/>
    </row>
    <row r="35" spans="1:9" s="11" customFormat="1">
      <c r="A35"/>
      <c r="B35"/>
      <c r="C35"/>
      <c r="D35"/>
      <c r="E35"/>
      <c r="F35"/>
      <c r="G35"/>
      <c r="H35"/>
      <c r="I35"/>
    </row>
    <row r="36" spans="1:9" s="11" customFormat="1">
      <c r="A36"/>
      <c r="B36"/>
      <c r="C36"/>
      <c r="D36"/>
      <c r="E36"/>
      <c r="F36"/>
      <c r="G36"/>
      <c r="H36"/>
      <c r="I36"/>
    </row>
    <row r="37" spans="1:9" s="11" customFormat="1">
      <c r="A37"/>
      <c r="B37"/>
      <c r="C37"/>
      <c r="D37"/>
      <c r="E37"/>
      <c r="F37"/>
      <c r="G37"/>
      <c r="H37"/>
      <c r="I37"/>
    </row>
    <row r="38" spans="1:9" s="11" customFormat="1">
      <c r="A38"/>
      <c r="B38"/>
      <c r="C38"/>
      <c r="D38"/>
      <c r="E38"/>
      <c r="F38"/>
      <c r="G38"/>
      <c r="H38"/>
      <c r="I38"/>
    </row>
    <row r="39" spans="1:9" s="11" customFormat="1">
      <c r="A39" s="202"/>
      <c r="B39" s="199"/>
      <c r="C39" s="199"/>
      <c r="D39" s="199"/>
      <c r="E39" s="199"/>
      <c r="F39" s="199"/>
      <c r="G39" s="199"/>
    </row>
    <row r="40" spans="1:9" s="11" customFormat="1">
      <c r="A40" s="203"/>
      <c r="B40" s="199"/>
      <c r="C40" s="199"/>
      <c r="D40" s="199"/>
      <c r="E40" s="199"/>
      <c r="F40" s="199"/>
      <c r="G40" s="199"/>
      <c r="H40" s="199"/>
    </row>
    <row r="41" spans="1:9" s="11" customFormat="1">
      <c r="A41" s="202"/>
      <c r="B41" s="199"/>
      <c r="C41" s="199"/>
      <c r="D41" s="199"/>
      <c r="E41" s="199"/>
      <c r="F41" s="199"/>
      <c r="G41" s="199"/>
    </row>
    <row r="42" spans="1:9" s="11" customFormat="1">
      <c r="A42" s="203"/>
      <c r="B42" s="199"/>
      <c r="C42" s="199"/>
      <c r="D42" s="199"/>
      <c r="E42" s="199"/>
      <c r="F42" s="199"/>
      <c r="G42" s="199"/>
      <c r="H42" s="105"/>
    </row>
    <row r="43" spans="1:9" s="11" customFormat="1">
      <c r="A43" s="202"/>
      <c r="B43" s="199"/>
      <c r="C43" s="199"/>
      <c r="D43" s="199"/>
      <c r="E43" s="199"/>
      <c r="F43" s="199"/>
      <c r="G43" s="199"/>
      <c r="H43" s="95"/>
    </row>
    <row r="44" spans="1:9" s="11" customFormat="1" ht="14.25" customHeight="1">
      <c r="A44" s="203"/>
      <c r="B44" s="199"/>
      <c r="C44" s="199"/>
      <c r="D44" s="199"/>
      <c r="E44" s="199"/>
      <c r="F44" s="199"/>
      <c r="G44" s="199"/>
      <c r="H44" s="105"/>
    </row>
    <row r="45" spans="1:9" s="11" customFormat="1" ht="13.5" customHeight="1">
      <c r="A45" s="202"/>
      <c r="B45" s="199"/>
      <c r="C45" s="199"/>
      <c r="D45" s="199"/>
      <c r="E45" s="199"/>
      <c r="F45" s="199"/>
      <c r="G45" s="199"/>
      <c r="H45" s="95"/>
    </row>
    <row r="46" spans="1:9" s="11" customFormat="1">
      <c r="A46" s="202"/>
      <c r="B46" s="199"/>
      <c r="C46" s="199"/>
      <c r="D46" s="199"/>
      <c r="E46" s="199"/>
      <c r="F46" s="199"/>
      <c r="G46" s="199"/>
      <c r="H46" s="95"/>
    </row>
    <row r="47" spans="1:9" s="11" customFormat="1">
      <c r="A47" s="202"/>
      <c r="B47" s="199"/>
      <c r="C47" s="199"/>
      <c r="D47" s="199"/>
      <c r="E47" s="199"/>
      <c r="F47" s="199"/>
      <c r="G47" s="199"/>
      <c r="H47" s="95"/>
    </row>
    <row r="48" spans="1:9" s="95" customFormat="1">
      <c r="A48" s="204"/>
      <c r="B48" s="105"/>
      <c r="C48" s="105"/>
      <c r="D48" s="105"/>
      <c r="E48" s="105"/>
      <c r="F48" s="105"/>
      <c r="G48" s="105"/>
    </row>
    <row r="49" spans="1:8" s="95" customFormat="1" ht="13.5" customHeight="1">
      <c r="A49" s="205"/>
      <c r="B49" s="105"/>
      <c r="C49" s="105"/>
      <c r="D49" s="105"/>
      <c r="E49" s="105"/>
      <c r="F49" s="105"/>
      <c r="G49" s="105"/>
      <c r="H49" s="105"/>
    </row>
    <row r="50" spans="1:8" s="25" customFormat="1">
      <c r="A50" s="204"/>
      <c r="B50" s="105"/>
      <c r="C50" s="105"/>
      <c r="D50" s="105"/>
      <c r="E50" s="105"/>
      <c r="F50" s="105"/>
      <c r="G50" s="105"/>
      <c r="H50" s="95"/>
    </row>
    <row r="51" spans="1:8" s="25" customFormat="1">
      <c r="A51" s="204"/>
      <c r="B51" s="105"/>
      <c r="C51" s="105"/>
      <c r="D51" s="105"/>
      <c r="E51" s="105"/>
      <c r="F51" s="105"/>
      <c r="G51" s="105"/>
      <c r="H51" s="95"/>
    </row>
    <row r="52" spans="1:8" s="25" customFormat="1">
      <c r="A52" s="204"/>
      <c r="B52" s="105"/>
      <c r="C52" s="105"/>
      <c r="D52" s="105"/>
      <c r="E52" s="105"/>
      <c r="F52" s="105"/>
      <c r="G52" s="105"/>
      <c r="H52" s="95"/>
    </row>
    <row r="53" spans="1:8" s="25" customFormat="1">
      <c r="A53" s="204"/>
      <c r="B53" s="105"/>
      <c r="C53" s="105"/>
      <c r="D53" s="105"/>
      <c r="E53" s="105"/>
      <c r="F53" s="105"/>
      <c r="G53" s="105"/>
      <c r="H53" s="95"/>
    </row>
    <row r="54" spans="1:8" s="95" customFormat="1">
      <c r="A54" s="206"/>
      <c r="B54" s="207"/>
      <c r="C54" s="207"/>
      <c r="D54" s="207"/>
      <c r="E54" s="207"/>
      <c r="F54" s="207"/>
      <c r="G54" s="207"/>
      <c r="H54" s="105"/>
    </row>
    <row r="55" spans="1:8" s="95" customFormat="1">
      <c r="A55" s="205"/>
      <c r="B55" s="105"/>
      <c r="C55" s="105"/>
      <c r="D55" s="105"/>
      <c r="E55" s="105"/>
      <c r="F55" s="105"/>
      <c r="G55" s="105"/>
      <c r="H55" s="105"/>
    </row>
    <row r="56" spans="1:8" s="95" customFormat="1">
      <c r="A56" s="204"/>
      <c r="B56" s="105"/>
      <c r="C56" s="105"/>
      <c r="D56" s="105"/>
      <c r="E56" s="105"/>
      <c r="F56" s="105"/>
      <c r="G56" s="105"/>
    </row>
    <row r="57" spans="1:8" s="95" customFormat="1">
      <c r="A57" s="205"/>
      <c r="B57" s="105"/>
      <c r="C57" s="105"/>
      <c r="D57" s="105"/>
      <c r="E57" s="105"/>
      <c r="F57" s="105"/>
      <c r="G57" s="105"/>
      <c r="H57" s="105"/>
    </row>
    <row r="58" spans="1:8" s="95" customFormat="1">
      <c r="A58" s="204"/>
      <c r="B58" s="105"/>
      <c r="C58" s="105"/>
      <c r="D58" s="105"/>
      <c r="E58" s="105"/>
      <c r="F58" s="105"/>
      <c r="G58" s="105"/>
    </row>
    <row r="59" spans="1:8" s="95" customFormat="1">
      <c r="A59" s="204"/>
      <c r="B59" s="105"/>
      <c r="C59" s="105"/>
      <c r="D59" s="105"/>
      <c r="E59" s="105"/>
      <c r="F59" s="105"/>
      <c r="G59" s="105"/>
    </row>
    <row r="60" spans="1:8" s="95" customFormat="1">
      <c r="A60" s="204"/>
      <c r="B60" s="105"/>
      <c r="C60" s="105"/>
      <c r="D60" s="105"/>
      <c r="E60" s="105"/>
      <c r="F60" s="105"/>
      <c r="G60" s="105"/>
    </row>
    <row r="61" spans="1:8" s="95" customFormat="1">
      <c r="A61" s="204"/>
      <c r="B61" s="105"/>
      <c r="C61" s="105"/>
      <c r="D61" s="105"/>
      <c r="E61" s="105"/>
      <c r="F61" s="105"/>
      <c r="G61" s="105"/>
    </row>
    <row r="62" spans="1:8" s="95" customFormat="1">
      <c r="A62" s="204"/>
      <c r="B62" s="105"/>
      <c r="C62" s="105"/>
      <c r="D62" s="105"/>
      <c r="E62" s="105"/>
      <c r="F62" s="105"/>
      <c r="G62" s="105"/>
    </row>
    <row r="63" spans="1:8" s="95" customFormat="1">
      <c r="A63" s="204"/>
      <c r="B63" s="105"/>
      <c r="C63" s="105"/>
      <c r="D63" s="105"/>
      <c r="E63" s="105"/>
      <c r="F63" s="105"/>
      <c r="G63" s="105"/>
    </row>
    <row r="64" spans="1:8" s="95" customFormat="1">
      <c r="A64" s="204"/>
      <c r="B64" s="105"/>
      <c r="C64" s="105"/>
      <c r="D64" s="105"/>
      <c r="E64" s="105"/>
      <c r="F64" s="105"/>
      <c r="G64" s="105"/>
    </row>
    <row r="65" spans="1:8" s="11" customFormat="1">
      <c r="A65" s="202"/>
      <c r="B65" s="199"/>
      <c r="C65" s="199"/>
      <c r="D65" s="199"/>
      <c r="E65" s="199"/>
      <c r="F65" s="199"/>
      <c r="G65" s="199"/>
      <c r="H65" s="95"/>
    </row>
    <row r="66" spans="1:8" s="11" customFormat="1">
      <c r="A66" s="202"/>
      <c r="B66" s="199"/>
      <c r="C66" s="199"/>
      <c r="D66" s="199"/>
      <c r="E66" s="199"/>
      <c r="F66" s="199"/>
      <c r="G66" s="199"/>
      <c r="H66" s="95"/>
    </row>
    <row r="67" spans="1:8" s="11" customFormat="1">
      <c r="A67" s="203"/>
      <c r="B67" s="199"/>
      <c r="C67" s="199"/>
      <c r="D67" s="199"/>
      <c r="E67" s="199"/>
      <c r="F67" s="199"/>
      <c r="G67" s="199"/>
      <c r="H67" s="105"/>
    </row>
    <row r="68" spans="1:8" s="11" customFormat="1">
      <c r="A68" s="202"/>
      <c r="B68" s="199"/>
      <c r="C68" s="199"/>
      <c r="D68" s="199"/>
      <c r="E68" s="199"/>
      <c r="F68" s="199"/>
      <c r="G68" s="199"/>
      <c r="H68" s="95"/>
    </row>
    <row r="69" spans="1:8" s="11" customFormat="1">
      <c r="A69" s="203"/>
      <c r="B69" s="199"/>
      <c r="C69" s="199"/>
      <c r="D69" s="199"/>
      <c r="E69" s="199"/>
      <c r="F69" s="199"/>
      <c r="G69" s="199"/>
      <c r="H69" s="105"/>
    </row>
    <row r="70" spans="1:8" s="11" customFormat="1" ht="14.25" customHeight="1">
      <c r="A70" s="202"/>
      <c r="B70" s="199"/>
      <c r="C70" s="199"/>
      <c r="D70" s="199"/>
      <c r="E70" s="199"/>
      <c r="F70" s="199"/>
      <c r="G70" s="199"/>
      <c r="H70" s="95"/>
    </row>
    <row r="71" spans="1:8" s="11" customFormat="1">
      <c r="A71" s="202"/>
      <c r="B71" s="199"/>
      <c r="C71" s="199"/>
      <c r="D71" s="199"/>
      <c r="E71" s="199"/>
      <c r="F71" s="199"/>
      <c r="G71" s="199"/>
      <c r="H71" s="95"/>
    </row>
    <row r="72" spans="1:8" s="11" customFormat="1">
      <c r="A72" s="202"/>
      <c r="B72" s="199"/>
      <c r="C72" s="199"/>
      <c r="D72" s="199"/>
      <c r="E72" s="199"/>
      <c r="F72" s="199"/>
      <c r="G72" s="199"/>
      <c r="H72" s="95"/>
    </row>
    <row r="73" spans="1:8" s="11" customFormat="1">
      <c r="A73" s="202"/>
      <c r="B73" s="199"/>
      <c r="C73" s="199"/>
      <c r="D73" s="199"/>
      <c r="E73" s="199"/>
      <c r="F73" s="199"/>
      <c r="G73" s="199"/>
      <c r="H73" s="95"/>
    </row>
    <row r="74" spans="1:8" s="11" customFormat="1">
      <c r="A74" s="202"/>
      <c r="B74" s="199"/>
      <c r="C74" s="199"/>
      <c r="D74" s="199"/>
      <c r="E74" s="199"/>
      <c r="F74" s="199"/>
      <c r="G74" s="199"/>
      <c r="H74" s="95"/>
    </row>
    <row r="75" spans="1:8" s="11" customFormat="1">
      <c r="A75" s="203"/>
      <c r="B75" s="199"/>
      <c r="C75" s="199"/>
      <c r="D75" s="199"/>
      <c r="E75" s="199"/>
      <c r="F75" s="199"/>
      <c r="G75" s="199"/>
      <c r="H75" s="105"/>
    </row>
    <row r="76" spans="1:8" s="11" customFormat="1">
      <c r="A76" s="202"/>
      <c r="B76" s="199"/>
      <c r="C76" s="199"/>
      <c r="D76" s="199"/>
      <c r="E76" s="199"/>
      <c r="F76" s="199"/>
      <c r="G76" s="199"/>
      <c r="H76" s="95"/>
    </row>
    <row r="77" spans="1:8" s="11" customFormat="1">
      <c r="A77" s="202"/>
      <c r="B77" s="199"/>
      <c r="C77" s="199"/>
      <c r="D77" s="199"/>
      <c r="E77" s="199"/>
      <c r="F77" s="199"/>
      <c r="G77" s="199"/>
      <c r="H77" s="95"/>
    </row>
    <row r="78" spans="1:8" s="11" customFormat="1">
      <c r="A78" s="202"/>
      <c r="B78" s="199"/>
      <c r="C78" s="199"/>
      <c r="D78" s="199"/>
      <c r="E78" s="199"/>
      <c r="F78" s="199"/>
      <c r="G78" s="199"/>
      <c r="H78" s="95"/>
    </row>
    <row r="79" spans="1:8" s="11" customFormat="1">
      <c r="A79" s="203"/>
      <c r="B79" s="208"/>
      <c r="C79" s="208"/>
      <c r="D79" s="208"/>
      <c r="E79" s="208"/>
      <c r="F79" s="208"/>
      <c r="G79" s="208"/>
      <c r="H79" s="105"/>
    </row>
    <row r="80" spans="1:8" s="11" customFormat="1">
      <c r="A80" s="202"/>
      <c r="B80" s="199"/>
      <c r="C80" s="199"/>
      <c r="D80" s="199"/>
      <c r="E80" s="199"/>
      <c r="F80" s="199"/>
      <c r="G80" s="199"/>
      <c r="H80" s="95"/>
    </row>
    <row r="81" spans="1:8" s="11" customFormat="1">
      <c r="A81" s="202"/>
      <c r="B81" s="199"/>
      <c r="C81" s="199"/>
      <c r="D81" s="199"/>
      <c r="E81" s="199"/>
      <c r="F81" s="199"/>
      <c r="G81" s="199"/>
      <c r="H81" s="95"/>
    </row>
    <row r="82" spans="1:8" s="11" customFormat="1">
      <c r="A82" s="202"/>
      <c r="B82" s="199"/>
      <c r="C82" s="199"/>
      <c r="D82" s="199"/>
      <c r="E82" s="199"/>
      <c r="F82" s="199"/>
      <c r="G82" s="199"/>
      <c r="H82" s="95"/>
    </row>
    <row r="83" spans="1:8" s="11" customFormat="1">
      <c r="A83" s="202"/>
      <c r="B83" s="199"/>
      <c r="C83" s="199"/>
      <c r="D83" s="199"/>
      <c r="E83" s="199"/>
      <c r="F83" s="199"/>
      <c r="G83" s="199"/>
      <c r="H83" s="95"/>
    </row>
    <row r="84" spans="1:8" s="11" customFormat="1">
      <c r="A84" s="202"/>
      <c r="B84" s="199"/>
      <c r="C84" s="199"/>
      <c r="D84" s="199"/>
      <c r="E84" s="199"/>
      <c r="F84" s="199"/>
      <c r="G84" s="199"/>
      <c r="H84" s="95"/>
    </row>
    <row r="85" spans="1:8" s="11" customFormat="1">
      <c r="A85" s="202"/>
      <c r="B85" s="199"/>
      <c r="C85" s="199"/>
      <c r="D85" s="199"/>
      <c r="E85" s="199"/>
      <c r="F85" s="199"/>
      <c r="G85" s="199"/>
      <c r="H85" s="95"/>
    </row>
    <row r="86" spans="1:8" s="11" customFormat="1">
      <c r="A86" s="202"/>
      <c r="B86" s="199"/>
      <c r="C86" s="199"/>
      <c r="D86" s="199"/>
      <c r="E86" s="199"/>
      <c r="F86" s="199"/>
      <c r="G86" s="199"/>
      <c r="H86" s="95"/>
    </row>
    <row r="87" spans="1:8" s="11" customFormat="1">
      <c r="A87" s="202"/>
      <c r="B87" s="199"/>
      <c r="C87" s="199"/>
      <c r="D87" s="199"/>
      <c r="E87" s="199"/>
      <c r="F87" s="199"/>
      <c r="G87" s="199"/>
      <c r="H87" s="95"/>
    </row>
    <row r="88" spans="1:8" s="11" customFormat="1">
      <c r="A88" s="202"/>
      <c r="B88" s="197"/>
      <c r="C88" s="197"/>
      <c r="D88" s="197"/>
      <c r="E88" s="197"/>
      <c r="F88" s="199"/>
      <c r="G88" s="199"/>
      <c r="H88" s="95"/>
    </row>
    <row r="89" spans="1:8" s="11" customFormat="1">
      <c r="A89" s="202"/>
      <c r="B89" s="199"/>
      <c r="C89" s="199"/>
      <c r="D89" s="199"/>
      <c r="E89" s="199"/>
      <c r="F89" s="199"/>
      <c r="G89" s="199"/>
      <c r="H89" s="95"/>
    </row>
    <row r="90" spans="1:8" s="11" customFormat="1">
      <c r="A90" s="202"/>
      <c r="B90" s="199"/>
      <c r="C90" s="199"/>
      <c r="D90" s="199"/>
      <c r="E90" s="199"/>
      <c r="F90" s="199"/>
      <c r="G90" s="199"/>
      <c r="H90" s="95"/>
    </row>
    <row r="91" spans="1:8" s="11" customFormat="1" ht="15" customHeight="1">
      <c r="A91" s="203"/>
      <c r="B91" s="199"/>
      <c r="C91" s="199"/>
      <c r="D91" s="199"/>
      <c r="E91" s="199"/>
      <c r="F91" s="199"/>
      <c r="G91" s="199"/>
      <c r="H91" s="105"/>
    </row>
    <row r="92" spans="1:8" s="11" customFormat="1">
      <c r="A92" s="202"/>
      <c r="B92" s="199"/>
      <c r="C92" s="199"/>
      <c r="D92" s="199"/>
      <c r="E92" s="199"/>
      <c r="F92" s="199"/>
      <c r="G92" s="199"/>
      <c r="H92" s="95"/>
    </row>
    <row r="93" spans="1:8" s="11" customFormat="1">
      <c r="A93" s="202"/>
      <c r="B93" s="199"/>
      <c r="C93" s="199"/>
      <c r="D93" s="199"/>
      <c r="E93" s="199"/>
      <c r="F93" s="199"/>
      <c r="G93" s="199"/>
      <c r="H93" s="95"/>
    </row>
    <row r="94" spans="1:8" s="11" customFormat="1">
      <c r="A94" s="202"/>
      <c r="B94" s="199"/>
      <c r="C94" s="199"/>
      <c r="D94" s="199"/>
      <c r="E94" s="199"/>
      <c r="F94" s="199"/>
      <c r="G94" s="199"/>
      <c r="H94" s="95"/>
    </row>
    <row r="95" spans="1:8" s="11" customFormat="1">
      <c r="A95" s="202"/>
      <c r="B95" s="199"/>
      <c r="C95" s="199"/>
      <c r="D95" s="199"/>
      <c r="E95" s="199"/>
      <c r="F95" s="199"/>
      <c r="G95" s="199"/>
      <c r="H95" s="95"/>
    </row>
    <row r="96" spans="1:8" s="11" customFormat="1">
      <c r="A96" s="202"/>
      <c r="B96" s="199"/>
      <c r="C96" s="199"/>
      <c r="D96" s="199"/>
      <c r="E96" s="199"/>
      <c r="F96" s="199"/>
      <c r="G96" s="199"/>
      <c r="H96" s="95"/>
    </row>
    <row r="97" spans="1:8" s="11" customFormat="1">
      <c r="A97" s="202"/>
      <c r="B97" s="199"/>
      <c r="C97" s="199"/>
      <c r="D97" s="199"/>
      <c r="E97" s="199"/>
      <c r="F97" s="199"/>
      <c r="G97" s="199"/>
      <c r="H97" s="95"/>
    </row>
    <row r="98" spans="1:8" s="11" customFormat="1">
      <c r="A98" s="202"/>
      <c r="B98" s="199"/>
      <c r="C98" s="199"/>
      <c r="D98" s="199"/>
      <c r="E98" s="199"/>
      <c r="F98" s="199"/>
      <c r="G98" s="199"/>
      <c r="H98" s="95"/>
    </row>
    <row r="99" spans="1:8" s="11" customFormat="1">
      <c r="A99" s="203"/>
      <c r="B99" s="199"/>
      <c r="C99" s="199"/>
      <c r="D99" s="199"/>
      <c r="E99" s="199"/>
      <c r="F99" s="199"/>
      <c r="G99" s="199"/>
      <c r="H99" s="105"/>
    </row>
    <row r="100" spans="1:8" s="11" customFormat="1">
      <c r="A100" s="202"/>
      <c r="B100" s="199"/>
      <c r="C100" s="199"/>
      <c r="D100" s="199"/>
      <c r="E100" s="199"/>
      <c r="F100" s="199"/>
      <c r="G100" s="199"/>
      <c r="H100" s="95"/>
    </row>
    <row r="101" spans="1:8" s="11" customFormat="1">
      <c r="A101" s="209"/>
      <c r="B101" s="199"/>
      <c r="C101" s="199"/>
      <c r="D101" s="199"/>
      <c r="E101" s="199"/>
      <c r="F101" s="199"/>
      <c r="G101" s="199"/>
      <c r="H101" s="95"/>
    </row>
    <row r="102" spans="1:8" s="11" customFormat="1" ht="13.5" customHeight="1">
      <c r="A102" s="202"/>
      <c r="B102" s="199"/>
      <c r="C102" s="199"/>
      <c r="D102" s="199"/>
      <c r="E102" s="199"/>
      <c r="F102" s="199"/>
      <c r="G102" s="199"/>
      <c r="H102" s="95"/>
    </row>
    <row r="103" spans="1:8" s="11" customFormat="1">
      <c r="A103" s="202"/>
      <c r="B103" s="199"/>
      <c r="C103" s="199"/>
      <c r="D103" s="199"/>
      <c r="E103" s="199"/>
      <c r="F103" s="199"/>
      <c r="G103" s="199"/>
      <c r="H103" s="95"/>
    </row>
    <row r="104" spans="1:8" s="11" customFormat="1">
      <c r="A104" s="202"/>
      <c r="B104" s="199"/>
      <c r="C104" s="199"/>
      <c r="D104" s="199"/>
      <c r="E104" s="199"/>
      <c r="F104" s="199"/>
      <c r="G104" s="199"/>
      <c r="H104" s="95"/>
    </row>
    <row r="105" spans="1:8" s="11" customFormat="1">
      <c r="A105" s="202"/>
      <c r="B105" s="199"/>
      <c r="C105" s="199"/>
      <c r="D105" s="199"/>
      <c r="E105" s="199"/>
      <c r="F105" s="199"/>
      <c r="G105" s="199"/>
      <c r="H105" s="95"/>
    </row>
    <row r="106" spans="1:8" s="11" customFormat="1">
      <c r="A106" s="202"/>
      <c r="B106" s="199"/>
      <c r="C106" s="199"/>
      <c r="D106" s="199"/>
      <c r="E106" s="199"/>
      <c r="F106" s="199"/>
      <c r="G106" s="199"/>
      <c r="H106" s="95"/>
    </row>
    <row r="107" spans="1:8" s="11" customFormat="1">
      <c r="A107" s="202"/>
      <c r="B107" s="199"/>
      <c r="C107" s="199"/>
      <c r="D107" s="199"/>
      <c r="E107" s="199"/>
      <c r="F107" s="199"/>
      <c r="G107" s="199"/>
      <c r="H107" s="95"/>
    </row>
    <row r="108" spans="1:8" s="11" customFormat="1">
      <c r="A108" s="203"/>
      <c r="B108" s="199"/>
      <c r="C108" s="199"/>
      <c r="D108" s="199"/>
      <c r="E108" s="199"/>
      <c r="F108" s="199"/>
      <c r="G108" s="199"/>
      <c r="H108" s="105"/>
    </row>
    <row r="109" spans="1:8" s="11" customFormat="1">
      <c r="A109" s="202"/>
      <c r="B109" s="199"/>
      <c r="C109" s="199"/>
      <c r="D109" s="199"/>
      <c r="E109" s="199"/>
      <c r="F109" s="199"/>
      <c r="G109" s="199"/>
      <c r="H109" s="95"/>
    </row>
    <row r="110" spans="1:8" s="11" customFormat="1">
      <c r="A110" s="202"/>
      <c r="B110" s="199"/>
      <c r="C110" s="199"/>
      <c r="D110" s="199"/>
      <c r="E110" s="199"/>
      <c r="F110" s="199"/>
      <c r="G110" s="199"/>
      <c r="H110" s="95"/>
    </row>
    <row r="111" spans="1:8" s="11" customFormat="1">
      <c r="A111" s="202"/>
      <c r="B111" s="199"/>
      <c r="C111" s="199"/>
      <c r="D111" s="199"/>
      <c r="E111" s="199"/>
      <c r="F111" s="199"/>
      <c r="G111" s="199"/>
      <c r="H111" s="95"/>
    </row>
    <row r="112" spans="1:8" s="11" customFormat="1">
      <c r="A112" s="202"/>
      <c r="B112" s="199"/>
      <c r="C112" s="199"/>
      <c r="D112" s="199"/>
      <c r="E112" s="199"/>
      <c r="F112" s="199"/>
      <c r="G112" s="199"/>
      <c r="H112" s="95"/>
    </row>
    <row r="113" spans="1:8" s="11" customFormat="1">
      <c r="A113" s="203"/>
      <c r="B113" s="199"/>
      <c r="C113" s="199"/>
      <c r="D113" s="199"/>
      <c r="E113" s="199"/>
      <c r="F113" s="199"/>
      <c r="G113" s="199"/>
      <c r="H113" s="105"/>
    </row>
    <row r="114" spans="1:8" s="11" customFormat="1">
      <c r="A114" s="202"/>
      <c r="B114" s="199"/>
      <c r="C114" s="199"/>
      <c r="D114" s="199"/>
      <c r="E114" s="199"/>
      <c r="F114" s="199"/>
      <c r="G114" s="199"/>
      <c r="H114" s="95"/>
    </row>
    <row r="115" spans="1:8" s="11" customFormat="1">
      <c r="A115" s="202"/>
      <c r="B115" s="199"/>
      <c r="C115" s="199"/>
      <c r="D115" s="199"/>
      <c r="E115" s="199"/>
      <c r="F115" s="199"/>
      <c r="G115" s="199"/>
      <c r="H115" s="95"/>
    </row>
    <row r="116" spans="1:8" s="11" customFormat="1">
      <c r="A116" s="202"/>
      <c r="B116" s="199"/>
      <c r="C116" s="199"/>
      <c r="D116" s="199"/>
      <c r="E116" s="199"/>
      <c r="F116" s="199"/>
      <c r="G116" s="199"/>
      <c r="H116" s="95"/>
    </row>
    <row r="117" spans="1:8" s="11" customFormat="1">
      <c r="A117" s="202"/>
      <c r="B117" s="199"/>
      <c r="C117" s="199"/>
      <c r="D117" s="199"/>
      <c r="E117" s="199"/>
      <c r="F117" s="199"/>
      <c r="G117" s="199"/>
      <c r="H117" s="95"/>
    </row>
    <row r="118" spans="1:8" s="11" customFormat="1">
      <c r="A118" s="203"/>
      <c r="B118" s="199"/>
      <c r="C118" s="199"/>
      <c r="D118" s="199"/>
      <c r="E118" s="199"/>
      <c r="F118" s="199"/>
      <c r="G118" s="199"/>
      <c r="H118" s="105"/>
    </row>
    <row r="119" spans="1:8" s="11" customFormat="1">
      <c r="A119" s="202"/>
      <c r="B119" s="199"/>
      <c r="C119" s="199"/>
      <c r="D119" s="199"/>
      <c r="E119" s="199"/>
      <c r="F119" s="199"/>
      <c r="G119" s="199"/>
      <c r="H119" s="95"/>
    </row>
    <row r="120" spans="1:8" s="11" customFormat="1">
      <c r="A120" s="209"/>
      <c r="B120" s="199"/>
      <c r="C120" s="199"/>
      <c r="D120" s="199"/>
      <c r="E120" s="199"/>
      <c r="F120" s="199"/>
      <c r="G120" s="199"/>
      <c r="H120" s="95"/>
    </row>
    <row r="121" spans="1:8" s="11" customFormat="1">
      <c r="A121" s="202"/>
      <c r="B121" s="199"/>
      <c r="C121" s="199"/>
      <c r="D121" s="199"/>
      <c r="E121" s="199"/>
      <c r="F121" s="199"/>
      <c r="G121" s="199"/>
      <c r="H121" s="95"/>
    </row>
    <row r="122" spans="1:8" s="11" customFormat="1">
      <c r="A122" s="202"/>
      <c r="B122" s="199"/>
      <c r="C122" s="199"/>
      <c r="D122" s="199"/>
      <c r="E122" s="199"/>
      <c r="F122" s="199"/>
      <c r="G122" s="199"/>
      <c r="H122" s="95"/>
    </row>
    <row r="123" spans="1:8" s="11" customFormat="1">
      <c r="A123" s="209"/>
      <c r="B123" s="199"/>
      <c r="C123" s="199"/>
      <c r="D123" s="199"/>
      <c r="E123" s="199"/>
      <c r="F123" s="199"/>
      <c r="G123" s="199"/>
      <c r="H123" s="95"/>
    </row>
    <row r="124" spans="1:8" s="11" customFormat="1">
      <c r="A124" s="209"/>
      <c r="B124" s="199"/>
      <c r="C124" s="199"/>
      <c r="D124" s="199"/>
      <c r="E124" s="199"/>
      <c r="F124" s="199"/>
      <c r="G124" s="199"/>
      <c r="H124" s="95"/>
    </row>
    <row r="125" spans="1:8" s="11" customFormat="1">
      <c r="A125" s="202"/>
      <c r="B125" s="199"/>
      <c r="C125" s="199"/>
      <c r="D125" s="199"/>
      <c r="E125" s="199"/>
      <c r="F125" s="199"/>
      <c r="G125" s="199"/>
      <c r="H125" s="95"/>
    </row>
    <row r="126" spans="1:8" s="11" customFormat="1">
      <c r="A126" s="202"/>
      <c r="B126" s="199"/>
      <c r="C126" s="199"/>
      <c r="D126" s="199"/>
      <c r="E126" s="199"/>
      <c r="F126" s="199"/>
      <c r="G126" s="199"/>
      <c r="H126" s="95"/>
    </row>
    <row r="127" spans="1:8" s="11" customFormat="1">
      <c r="A127" s="202"/>
      <c r="B127" s="199"/>
      <c r="C127" s="199"/>
      <c r="D127" s="199"/>
      <c r="E127" s="199"/>
      <c r="F127" s="199"/>
      <c r="G127" s="199"/>
      <c r="H127" s="95"/>
    </row>
    <row r="128" spans="1:8" s="11" customFormat="1">
      <c r="A128" s="202"/>
      <c r="B128" s="199"/>
      <c r="C128" s="199"/>
      <c r="D128" s="199"/>
      <c r="E128" s="199"/>
      <c r="F128" s="199"/>
      <c r="G128" s="199"/>
      <c r="H128" s="95"/>
    </row>
    <row r="129" spans="1:8" s="11" customFormat="1">
      <c r="A129" s="202"/>
      <c r="B129" s="199"/>
      <c r="C129" s="199"/>
      <c r="D129" s="199"/>
      <c r="E129" s="199"/>
      <c r="F129" s="199"/>
      <c r="G129" s="199"/>
      <c r="H129" s="95"/>
    </row>
    <row r="130" spans="1:8" s="11" customFormat="1">
      <c r="A130" s="202"/>
      <c r="B130" s="199"/>
      <c r="C130" s="199"/>
      <c r="D130" s="199"/>
      <c r="E130" s="199"/>
      <c r="F130" s="199"/>
      <c r="G130" s="199"/>
      <c r="H130" s="95"/>
    </row>
    <row r="131" spans="1:8" s="11" customFormat="1">
      <c r="A131" s="202"/>
      <c r="B131" s="199"/>
      <c r="C131" s="199"/>
      <c r="D131" s="199"/>
      <c r="E131" s="199"/>
      <c r="F131" s="199"/>
      <c r="G131" s="199"/>
      <c r="H131" s="95"/>
    </row>
    <row r="132" spans="1:8" s="11" customFormat="1">
      <c r="A132" s="202"/>
      <c r="B132" s="199"/>
      <c r="C132" s="199"/>
      <c r="D132" s="199"/>
      <c r="E132" s="199"/>
      <c r="F132" s="199"/>
      <c r="G132" s="199"/>
      <c r="H132" s="95"/>
    </row>
    <row r="133" spans="1:8" s="11" customFormat="1">
      <c r="A133" s="202"/>
      <c r="B133" s="199"/>
      <c r="C133" s="199"/>
      <c r="D133" s="199"/>
      <c r="E133" s="199"/>
      <c r="F133" s="199"/>
      <c r="G133" s="199"/>
      <c r="H133" s="95"/>
    </row>
    <row r="134" spans="1:8" s="11" customFormat="1">
      <c r="A134" s="202"/>
      <c r="B134" s="199"/>
      <c r="C134" s="199"/>
      <c r="D134" s="199"/>
      <c r="E134" s="199"/>
      <c r="F134" s="199"/>
      <c r="G134" s="199"/>
      <c r="H134" s="95"/>
    </row>
    <row r="135" spans="1:8" s="11" customFormat="1">
      <c r="A135" s="203"/>
      <c r="B135" s="199"/>
      <c r="C135" s="199"/>
      <c r="D135" s="199"/>
      <c r="E135" s="199"/>
      <c r="F135" s="199"/>
      <c r="G135" s="199"/>
      <c r="H135" s="105"/>
    </row>
    <row r="136" spans="1:8" s="11" customFormat="1">
      <c r="A136" s="202"/>
      <c r="B136" s="199"/>
      <c r="C136" s="199"/>
      <c r="D136" s="199"/>
      <c r="E136" s="199"/>
      <c r="F136" s="199"/>
      <c r="G136" s="199"/>
      <c r="H136" s="95"/>
    </row>
    <row r="137" spans="1:8" s="11" customFormat="1">
      <c r="A137" s="202"/>
      <c r="B137" s="199"/>
      <c r="C137" s="199"/>
      <c r="D137" s="199"/>
      <c r="E137" s="199"/>
      <c r="F137" s="199"/>
      <c r="G137" s="199"/>
      <c r="H137" s="95"/>
    </row>
    <row r="138" spans="1:8" s="11" customFormat="1">
      <c r="A138" s="203"/>
      <c r="B138" s="199"/>
      <c r="C138" s="199"/>
      <c r="D138" s="199"/>
      <c r="E138" s="199"/>
      <c r="F138" s="199"/>
      <c r="G138" s="199"/>
      <c r="H138" s="105"/>
    </row>
    <row r="139" spans="1:8" s="11" customFormat="1">
      <c r="A139" s="202"/>
      <c r="B139" s="199"/>
      <c r="C139" s="199"/>
      <c r="D139" s="199"/>
      <c r="E139" s="199"/>
      <c r="F139" s="199"/>
      <c r="G139" s="199"/>
      <c r="H139" s="95"/>
    </row>
    <row r="140" spans="1:8" s="11" customFormat="1">
      <c r="A140" s="202"/>
      <c r="B140" s="199"/>
      <c r="C140" s="199"/>
      <c r="D140" s="199"/>
      <c r="E140" s="199"/>
      <c r="F140" s="199"/>
      <c r="G140" s="199"/>
      <c r="H140" s="95"/>
    </row>
    <row r="141" spans="1:8" s="11" customFormat="1">
      <c r="A141" s="202"/>
      <c r="B141" s="199"/>
      <c r="C141" s="199"/>
      <c r="D141" s="199"/>
      <c r="E141" s="199"/>
      <c r="F141" s="199"/>
      <c r="G141" s="199"/>
      <c r="H141" s="95"/>
    </row>
    <row r="142" spans="1:8" s="11" customFormat="1">
      <c r="A142" s="202"/>
      <c r="B142" s="199"/>
      <c r="C142" s="199"/>
      <c r="D142" s="199"/>
      <c r="E142" s="199"/>
      <c r="F142" s="199"/>
      <c r="G142" s="199"/>
      <c r="H142" s="95"/>
    </row>
    <row r="143" spans="1:8" s="11" customFormat="1">
      <c r="A143" s="202"/>
      <c r="B143" s="199"/>
      <c r="C143" s="199"/>
      <c r="D143" s="199"/>
      <c r="E143" s="199"/>
      <c r="F143" s="199"/>
      <c r="G143" s="199"/>
      <c r="H143" s="95"/>
    </row>
    <row r="144" spans="1:8" s="11" customFormat="1">
      <c r="A144" s="202"/>
      <c r="B144" s="199"/>
      <c r="C144" s="199"/>
      <c r="D144" s="199"/>
      <c r="E144" s="199"/>
      <c r="F144" s="199"/>
      <c r="G144" s="199"/>
      <c r="H144" s="95"/>
    </row>
    <row r="145" spans="1:8" s="11" customFormat="1">
      <c r="A145" s="202"/>
      <c r="B145" s="199"/>
      <c r="C145" s="199"/>
      <c r="D145" s="199"/>
      <c r="E145" s="199"/>
      <c r="F145" s="199"/>
      <c r="G145" s="199"/>
      <c r="H145" s="95"/>
    </row>
    <row r="146" spans="1:8" s="11" customFormat="1">
      <c r="A146" s="202"/>
      <c r="B146" s="199"/>
      <c r="C146" s="199"/>
      <c r="D146" s="199"/>
      <c r="E146" s="199"/>
      <c r="F146" s="199"/>
      <c r="G146" s="199"/>
      <c r="H146" s="95"/>
    </row>
    <row r="147" spans="1:8" s="11" customFormat="1">
      <c r="A147" s="202"/>
      <c r="B147" s="199"/>
      <c r="C147" s="199"/>
      <c r="D147" s="199"/>
      <c r="E147" s="199"/>
      <c r="F147" s="199"/>
      <c r="G147" s="199"/>
      <c r="H147" s="95"/>
    </row>
    <row r="148" spans="1:8" s="11" customFormat="1">
      <c r="A148" s="202"/>
      <c r="B148" s="199"/>
      <c r="C148" s="199"/>
      <c r="D148" s="199"/>
      <c r="E148" s="199"/>
      <c r="F148" s="199"/>
      <c r="G148" s="199"/>
      <c r="H148" s="95"/>
    </row>
    <row r="149" spans="1:8" s="11" customFormat="1">
      <c r="A149" s="202"/>
      <c r="B149" s="199"/>
      <c r="C149" s="199"/>
      <c r="D149" s="199"/>
      <c r="E149" s="199"/>
      <c r="F149" s="199"/>
      <c r="G149" s="199"/>
      <c r="H149" s="95"/>
    </row>
    <row r="150" spans="1:8" s="11" customFormat="1">
      <c r="A150" s="202"/>
      <c r="B150" s="199"/>
      <c r="C150" s="199"/>
      <c r="D150" s="199"/>
      <c r="E150" s="199"/>
      <c r="F150" s="199"/>
      <c r="G150" s="199"/>
      <c r="H150" s="95"/>
    </row>
    <row r="151" spans="1:8" s="11" customFormat="1">
      <c r="A151" s="202"/>
      <c r="B151" s="199"/>
      <c r="C151" s="199"/>
      <c r="D151" s="199"/>
      <c r="E151" s="199"/>
      <c r="F151" s="199"/>
      <c r="G151" s="199"/>
      <c r="H151" s="95"/>
    </row>
    <row r="152" spans="1:8" s="211" customFormat="1">
      <c r="A152" s="202"/>
      <c r="B152" s="199"/>
      <c r="C152" s="199"/>
      <c r="D152" s="199"/>
      <c r="E152" s="199"/>
      <c r="F152" s="199"/>
      <c r="G152" s="199"/>
      <c r="H152" s="210"/>
    </row>
    <row r="153" spans="1:8" s="11" customFormat="1">
      <c r="A153" s="202"/>
      <c r="B153" s="199"/>
      <c r="C153" s="199"/>
      <c r="D153" s="199"/>
      <c r="E153" s="199"/>
      <c r="F153" s="199"/>
      <c r="G153" s="199"/>
      <c r="H153" s="95"/>
    </row>
    <row r="154" spans="1:8" s="11" customFormat="1">
      <c r="A154" s="202"/>
      <c r="B154" s="199"/>
      <c r="C154" s="199"/>
      <c r="D154" s="199"/>
      <c r="E154" s="199"/>
      <c r="F154" s="199"/>
      <c r="G154" s="199"/>
      <c r="H154" s="95"/>
    </row>
    <row r="155" spans="1:8" s="11" customFormat="1">
      <c r="A155" s="202"/>
      <c r="B155" s="199"/>
      <c r="C155" s="199"/>
      <c r="D155" s="199"/>
      <c r="E155" s="199"/>
      <c r="F155" s="199"/>
      <c r="G155" s="199"/>
      <c r="H155" s="95"/>
    </row>
    <row r="156" spans="1:8" s="11" customFormat="1">
      <c r="A156" s="203"/>
      <c r="B156" s="199"/>
      <c r="C156" s="199"/>
      <c r="D156" s="199"/>
      <c r="E156" s="199"/>
      <c r="F156" s="199"/>
      <c r="G156" s="199"/>
      <c r="H156" s="105"/>
    </row>
    <row r="157" spans="1:8" s="11" customFormat="1">
      <c r="A157" s="202"/>
      <c r="B157" s="199"/>
      <c r="C157" s="199"/>
      <c r="D157" s="199"/>
      <c r="E157" s="199"/>
      <c r="F157" s="199"/>
      <c r="G157" s="199"/>
      <c r="H157" s="95"/>
    </row>
    <row r="158" spans="1:8" s="11" customFormat="1">
      <c r="A158" s="202"/>
      <c r="B158" s="199"/>
      <c r="C158" s="199"/>
      <c r="D158" s="199"/>
      <c r="E158" s="199"/>
      <c r="F158" s="199"/>
      <c r="G158" s="199"/>
      <c r="H158" s="95"/>
    </row>
    <row r="159" spans="1:8" s="11" customFormat="1">
      <c r="A159" s="202"/>
      <c r="B159" s="199"/>
      <c r="C159" s="199"/>
      <c r="D159" s="199"/>
      <c r="E159" s="199"/>
      <c r="F159" s="199"/>
      <c r="G159" s="199"/>
      <c r="H159" s="95"/>
    </row>
    <row r="160" spans="1:8" s="11" customFormat="1">
      <c r="A160" s="203"/>
      <c r="B160" s="199"/>
      <c r="C160" s="199"/>
      <c r="D160" s="199"/>
      <c r="E160" s="199"/>
      <c r="F160" s="199"/>
      <c r="G160" s="199"/>
      <c r="H160" s="105"/>
    </row>
    <row r="161" spans="1:8" s="11" customFormat="1" ht="13.5" customHeight="1">
      <c r="A161" s="202"/>
      <c r="B161" s="199"/>
      <c r="C161" s="199"/>
      <c r="D161" s="199"/>
      <c r="E161" s="199"/>
      <c r="F161" s="199"/>
      <c r="G161" s="199"/>
      <c r="H161" s="95"/>
    </row>
    <row r="162" spans="1:8" s="11" customFormat="1">
      <c r="A162" s="202"/>
      <c r="B162" s="199"/>
      <c r="C162" s="199"/>
      <c r="D162" s="199"/>
      <c r="E162" s="199"/>
      <c r="F162" s="199"/>
      <c r="G162" s="199"/>
      <c r="H162" s="95"/>
    </row>
    <row r="163" spans="1:8" s="11" customFormat="1">
      <c r="A163" s="202"/>
      <c r="B163" s="199"/>
      <c r="C163" s="199"/>
      <c r="D163" s="199"/>
      <c r="E163" s="199"/>
      <c r="F163" s="199"/>
      <c r="G163" s="199"/>
      <c r="H163" s="95"/>
    </row>
    <row r="164" spans="1:8" s="11" customFormat="1">
      <c r="A164" s="202"/>
      <c r="B164" s="199"/>
      <c r="C164" s="199"/>
      <c r="D164" s="199"/>
      <c r="E164" s="199"/>
      <c r="F164" s="199"/>
      <c r="G164" s="199"/>
      <c r="H164" s="95"/>
    </row>
    <row r="165" spans="1:8" s="11" customFormat="1">
      <c r="A165" s="202"/>
      <c r="B165" s="199"/>
      <c r="C165" s="199"/>
      <c r="D165" s="199"/>
      <c r="E165" s="199"/>
      <c r="F165" s="199"/>
      <c r="G165" s="199"/>
      <c r="H165" s="95"/>
    </row>
    <row r="166" spans="1:8" s="11" customFormat="1">
      <c r="A166" s="202"/>
      <c r="B166" s="199"/>
      <c r="C166" s="199"/>
      <c r="D166" s="199"/>
      <c r="E166" s="199"/>
      <c r="F166" s="199"/>
      <c r="G166" s="199"/>
      <c r="H166" s="95"/>
    </row>
    <row r="167" spans="1:8" s="11" customFormat="1">
      <c r="A167" s="202"/>
      <c r="B167" s="199"/>
      <c r="C167" s="199"/>
      <c r="D167" s="199"/>
      <c r="E167" s="199"/>
      <c r="F167" s="199"/>
      <c r="G167" s="199"/>
      <c r="H167" s="95"/>
    </row>
    <row r="168" spans="1:8" s="11" customFormat="1">
      <c r="A168" s="203"/>
      <c r="B168" s="199"/>
      <c r="C168" s="199"/>
      <c r="D168" s="199"/>
      <c r="E168" s="199"/>
      <c r="F168" s="199"/>
      <c r="G168" s="199"/>
      <c r="H168" s="105"/>
    </row>
    <row r="169" spans="1:8" s="11" customFormat="1">
      <c r="A169" s="202"/>
      <c r="B169" s="199"/>
      <c r="C169" s="199"/>
      <c r="D169" s="199"/>
      <c r="E169" s="199"/>
      <c r="F169" s="199"/>
      <c r="G169" s="199"/>
      <c r="H169" s="95"/>
    </row>
    <row r="170" spans="1:8" s="11" customFormat="1">
      <c r="A170" s="202"/>
      <c r="B170" s="199"/>
      <c r="C170" s="199"/>
      <c r="D170" s="199"/>
      <c r="E170" s="199"/>
      <c r="F170" s="199"/>
      <c r="G170" s="199"/>
      <c r="H170" s="95"/>
    </row>
    <row r="171" spans="1:8" s="11" customFormat="1">
      <c r="A171" s="203"/>
      <c r="B171" s="199"/>
      <c r="C171" s="199"/>
      <c r="D171" s="199"/>
      <c r="E171" s="199"/>
      <c r="F171" s="199"/>
      <c r="G171" s="199"/>
      <c r="H171" s="105"/>
    </row>
    <row r="172" spans="1:8" s="11" customFormat="1">
      <c r="A172" s="202"/>
      <c r="B172" s="199"/>
      <c r="C172" s="199"/>
      <c r="D172" s="199"/>
      <c r="E172" s="199"/>
      <c r="F172" s="199"/>
      <c r="G172" s="199"/>
      <c r="H172" s="95"/>
    </row>
    <row r="173" spans="1:8" s="11" customFormat="1">
      <c r="A173" s="202"/>
      <c r="B173" s="199"/>
      <c r="C173" s="199"/>
      <c r="D173" s="199"/>
      <c r="E173" s="199"/>
      <c r="F173" s="199"/>
      <c r="G173" s="199"/>
      <c r="H173" s="95"/>
    </row>
    <row r="174" spans="1:8" s="11" customFormat="1">
      <c r="A174" s="202"/>
      <c r="B174" s="199"/>
      <c r="C174" s="199"/>
      <c r="D174" s="199"/>
      <c r="E174" s="199"/>
      <c r="F174" s="199"/>
      <c r="G174" s="199"/>
      <c r="H174" s="95"/>
    </row>
    <row r="175" spans="1:8" s="11" customFormat="1">
      <c r="A175" s="202"/>
      <c r="B175" s="199"/>
      <c r="C175" s="199"/>
      <c r="D175" s="199"/>
      <c r="E175" s="199"/>
      <c r="F175" s="199"/>
      <c r="G175" s="199"/>
      <c r="H175" s="95"/>
    </row>
    <row r="176" spans="1:8" s="11" customFormat="1">
      <c r="A176" s="202"/>
      <c r="B176" s="199"/>
      <c r="C176" s="199"/>
      <c r="D176" s="199"/>
      <c r="E176" s="199"/>
      <c r="F176" s="199"/>
      <c r="G176" s="199"/>
      <c r="H176" s="95"/>
    </row>
    <row r="177" spans="1:8" s="11" customFormat="1">
      <c r="A177" s="202"/>
      <c r="B177" s="199"/>
      <c r="C177" s="199"/>
      <c r="D177" s="199"/>
      <c r="E177" s="199"/>
      <c r="F177" s="199"/>
      <c r="G177" s="199"/>
      <c r="H177" s="95"/>
    </row>
    <row r="178" spans="1:8" s="11" customFormat="1">
      <c r="A178" s="202"/>
      <c r="B178" s="199"/>
      <c r="C178" s="199"/>
      <c r="D178" s="199"/>
      <c r="E178" s="199"/>
      <c r="F178" s="199"/>
      <c r="G178" s="199"/>
      <c r="H178" s="95"/>
    </row>
    <row r="179" spans="1:8" s="11" customFormat="1">
      <c r="A179" s="203"/>
      <c r="B179" s="199"/>
      <c r="C179" s="199"/>
      <c r="D179" s="199"/>
      <c r="E179" s="199"/>
      <c r="F179" s="199"/>
      <c r="G179" s="199"/>
      <c r="H179" s="105"/>
    </row>
    <row r="180" spans="1:8" s="11" customFormat="1">
      <c r="A180" s="202"/>
      <c r="B180" s="199"/>
      <c r="C180" s="199"/>
      <c r="D180" s="199"/>
      <c r="E180" s="199"/>
      <c r="F180" s="199"/>
      <c r="G180" s="199"/>
      <c r="H180" s="95"/>
    </row>
    <row r="181" spans="1:8" s="95" customFormat="1">
      <c r="A181" s="205"/>
      <c r="B181" s="105"/>
      <c r="C181" s="105"/>
      <c r="D181" s="105"/>
      <c r="E181" s="105"/>
      <c r="F181" s="105"/>
      <c r="G181" s="105"/>
      <c r="H181" s="105"/>
    </row>
    <row r="182" spans="1:8" s="95" customFormat="1">
      <c r="A182" s="204"/>
      <c r="B182" s="105"/>
      <c r="C182" s="105"/>
      <c r="D182" s="105"/>
      <c r="E182" s="105"/>
      <c r="F182" s="105"/>
      <c r="G182" s="105"/>
    </row>
    <row r="183" spans="1:8" s="95" customFormat="1">
      <c r="A183" s="205"/>
      <c r="B183" s="105"/>
      <c r="C183" s="105"/>
      <c r="D183" s="105"/>
      <c r="E183" s="105"/>
      <c r="F183" s="105"/>
      <c r="G183" s="105"/>
      <c r="H183" s="105"/>
    </row>
    <row r="184" spans="1:8" s="95" customFormat="1">
      <c r="A184" s="204"/>
      <c r="B184" s="105"/>
      <c r="C184" s="105"/>
      <c r="D184" s="105"/>
      <c r="E184" s="105"/>
      <c r="F184" s="105"/>
      <c r="G184" s="105"/>
    </row>
    <row r="185" spans="1:8" s="95" customFormat="1">
      <c r="A185" s="206"/>
      <c r="B185" s="207"/>
      <c r="C185" s="207"/>
      <c r="D185" s="207"/>
      <c r="E185" s="207"/>
      <c r="F185" s="207"/>
      <c r="G185" s="207"/>
    </row>
    <row r="186" spans="1:8" s="95" customFormat="1">
      <c r="A186" s="205"/>
      <c r="B186" s="105"/>
      <c r="C186" s="105"/>
      <c r="D186" s="105"/>
      <c r="E186" s="105"/>
      <c r="F186" s="105"/>
      <c r="G186" s="105"/>
    </row>
    <row r="187" spans="1:8" s="95" customFormat="1">
      <c r="A187" s="212"/>
      <c r="B187" s="105"/>
      <c r="C187" s="105"/>
      <c r="D187" s="105"/>
      <c r="E187" s="105"/>
      <c r="F187" s="105"/>
      <c r="G187" s="105"/>
    </row>
    <row r="188" spans="1:8" s="95" customFormat="1">
      <c r="A188" s="204"/>
      <c r="B188" s="105"/>
      <c r="C188" s="105"/>
      <c r="D188" s="105"/>
      <c r="E188" s="105"/>
      <c r="F188" s="105"/>
      <c r="G188" s="105"/>
    </row>
    <row r="189" spans="1:8" s="95" customFormat="1">
      <c r="A189" s="204"/>
      <c r="B189" s="105"/>
      <c r="C189" s="105"/>
      <c r="D189" s="105"/>
      <c r="E189" s="105"/>
      <c r="F189" s="105"/>
      <c r="G189" s="105"/>
    </row>
    <row r="190" spans="1:8" s="95" customFormat="1">
      <c r="A190" s="204"/>
      <c r="B190" s="105"/>
      <c r="C190" s="105"/>
      <c r="D190" s="105"/>
      <c r="E190" s="105"/>
      <c r="F190" s="105"/>
      <c r="G190" s="105"/>
    </row>
    <row r="191" spans="1:8" s="95" customFormat="1">
      <c r="A191" s="204"/>
      <c r="B191" s="105"/>
      <c r="C191" s="105"/>
      <c r="D191" s="105"/>
      <c r="E191" s="105"/>
      <c r="F191" s="105"/>
      <c r="G191" s="105"/>
    </row>
    <row r="192" spans="1:8" s="95" customFormat="1">
      <c r="A192" s="204"/>
      <c r="B192" s="105"/>
      <c r="C192" s="105"/>
      <c r="D192" s="105"/>
      <c r="E192" s="105"/>
      <c r="F192" s="105"/>
      <c r="G192" s="105"/>
    </row>
    <row r="193" spans="1:8" s="95" customFormat="1">
      <c r="A193" s="204"/>
      <c r="B193" s="105"/>
      <c r="C193" s="105"/>
      <c r="D193" s="105"/>
      <c r="E193" s="105"/>
      <c r="F193" s="105"/>
      <c r="G193" s="105"/>
    </row>
    <row r="194" spans="1:8" s="95" customFormat="1">
      <c r="A194" s="204"/>
      <c r="B194" s="105"/>
      <c r="C194" s="105"/>
      <c r="D194" s="105"/>
      <c r="E194" s="105"/>
      <c r="F194" s="105"/>
      <c r="G194" s="105"/>
    </row>
    <row r="195" spans="1:8" s="11" customFormat="1">
      <c r="A195" s="202"/>
      <c r="B195" s="199"/>
      <c r="C195" s="199"/>
      <c r="D195" s="199"/>
      <c r="E195" s="199"/>
      <c r="F195" s="199"/>
      <c r="G195" s="199"/>
      <c r="H195" s="95"/>
    </row>
    <row r="196" spans="1:8" s="11" customFormat="1">
      <c r="A196" s="202"/>
      <c r="B196" s="199"/>
      <c r="C196" s="199"/>
      <c r="D196" s="199"/>
      <c r="E196" s="199"/>
      <c r="F196" s="199"/>
      <c r="G196" s="199"/>
      <c r="H196" s="95"/>
    </row>
    <row r="197" spans="1:8" s="11" customFormat="1">
      <c r="A197" s="202"/>
      <c r="B197" s="199"/>
      <c r="C197" s="199"/>
      <c r="D197" s="199"/>
      <c r="E197" s="199"/>
      <c r="F197" s="199"/>
      <c r="G197" s="199"/>
      <c r="H197" s="95"/>
    </row>
    <row r="198" spans="1:8" s="11" customFormat="1">
      <c r="A198" s="202"/>
      <c r="B198" s="199"/>
      <c r="C198" s="199"/>
      <c r="D198" s="199"/>
      <c r="E198" s="199"/>
      <c r="F198" s="199"/>
      <c r="G198" s="199"/>
      <c r="H198" s="95"/>
    </row>
    <row r="199" spans="1:8" s="11" customFormat="1">
      <c r="A199" s="202"/>
      <c r="B199" s="199"/>
      <c r="C199" s="199"/>
      <c r="D199" s="199"/>
      <c r="E199" s="199"/>
      <c r="F199" s="199"/>
      <c r="G199" s="199"/>
      <c r="H199" s="95"/>
    </row>
    <row r="200" spans="1:8" s="11" customFormat="1">
      <c r="A200" s="202"/>
      <c r="B200" s="199"/>
      <c r="C200" s="199"/>
      <c r="D200" s="199"/>
      <c r="E200" s="199"/>
      <c r="F200" s="199"/>
      <c r="G200" s="199"/>
      <c r="H200" s="95"/>
    </row>
    <row r="201" spans="1:8" s="11" customFormat="1">
      <c r="A201" s="202"/>
      <c r="B201" s="199"/>
      <c r="C201" s="199"/>
      <c r="D201" s="199"/>
      <c r="E201" s="199"/>
      <c r="F201" s="199"/>
      <c r="G201" s="199"/>
      <c r="H201" s="95"/>
    </row>
    <row r="202" spans="1:8" s="11" customFormat="1">
      <c r="A202" s="202"/>
      <c r="B202" s="199"/>
      <c r="C202" s="199"/>
      <c r="D202" s="199"/>
      <c r="E202" s="199"/>
      <c r="F202" s="199"/>
      <c r="G202" s="199"/>
      <c r="H202" s="95"/>
    </row>
    <row r="203" spans="1:8" s="11" customFormat="1">
      <c r="A203" s="202"/>
      <c r="B203" s="199"/>
      <c r="C203" s="199"/>
      <c r="D203" s="199"/>
      <c r="E203" s="199"/>
      <c r="F203" s="199"/>
      <c r="G203" s="199"/>
      <c r="H203" s="95"/>
    </row>
    <row r="204" spans="1:8" s="11" customFormat="1">
      <c r="A204" s="202"/>
      <c r="B204" s="199"/>
      <c r="C204" s="199"/>
      <c r="D204" s="199"/>
      <c r="E204" s="199"/>
      <c r="F204" s="199"/>
      <c r="G204" s="199"/>
      <c r="H204" s="95"/>
    </row>
    <row r="205" spans="1:8" s="11" customFormat="1">
      <c r="A205" s="202"/>
      <c r="B205" s="199"/>
      <c r="C205" s="199"/>
      <c r="D205" s="199"/>
      <c r="E205" s="199"/>
      <c r="F205" s="199"/>
      <c r="G205" s="199"/>
      <c r="H205" s="95"/>
    </row>
    <row r="206" spans="1:8" s="11" customFormat="1">
      <c r="A206" s="202"/>
      <c r="B206" s="199"/>
      <c r="C206" s="199"/>
      <c r="D206" s="199"/>
      <c r="E206" s="199"/>
      <c r="F206" s="199"/>
      <c r="G206" s="199"/>
      <c r="H206" s="95"/>
    </row>
    <row r="207" spans="1:8" s="11" customFormat="1">
      <c r="A207" s="202"/>
      <c r="B207" s="199"/>
      <c r="C207" s="199"/>
      <c r="D207" s="199"/>
      <c r="E207" s="199"/>
      <c r="F207" s="199"/>
      <c r="G207" s="199"/>
      <c r="H207" s="95"/>
    </row>
    <row r="208" spans="1:8" s="11" customFormat="1">
      <c r="A208" s="202"/>
      <c r="B208" s="199"/>
      <c r="C208" s="199"/>
      <c r="D208" s="199"/>
      <c r="E208" s="199"/>
      <c r="F208" s="199"/>
      <c r="G208" s="199"/>
      <c r="H208" s="95"/>
    </row>
    <row r="209" spans="1:8" s="11" customFormat="1">
      <c r="A209" s="202"/>
      <c r="B209" s="199"/>
      <c r="C209" s="199"/>
      <c r="D209" s="199"/>
      <c r="E209" s="199"/>
      <c r="F209" s="199"/>
      <c r="G209" s="199"/>
      <c r="H209" s="95"/>
    </row>
    <row r="210" spans="1:8" s="11" customFormat="1">
      <c r="A210" s="203"/>
      <c r="B210" s="199"/>
      <c r="C210" s="199"/>
      <c r="D210" s="199"/>
      <c r="E210" s="199"/>
      <c r="F210" s="199"/>
      <c r="G210" s="199"/>
      <c r="H210" s="95"/>
    </row>
    <row r="211" spans="1:8" s="11" customFormat="1">
      <c r="A211" s="202"/>
      <c r="B211" s="199"/>
      <c r="C211" s="199"/>
      <c r="D211" s="199"/>
      <c r="E211" s="199"/>
      <c r="F211" s="199"/>
      <c r="G211" s="199"/>
      <c r="H211" s="95"/>
    </row>
    <row r="212" spans="1:8" s="11" customFormat="1">
      <c r="A212" s="203"/>
      <c r="B212" s="199"/>
      <c r="C212" s="199"/>
      <c r="D212" s="199"/>
      <c r="E212" s="199"/>
      <c r="F212" s="199"/>
      <c r="G212" s="199"/>
      <c r="H212" s="95"/>
    </row>
    <row r="213" spans="1:8" s="11" customFormat="1">
      <c r="A213" s="202"/>
      <c r="B213" s="199"/>
      <c r="C213" s="199"/>
      <c r="D213" s="199"/>
      <c r="E213" s="199"/>
      <c r="F213" s="199"/>
      <c r="G213" s="199"/>
      <c r="H213" s="95"/>
    </row>
    <row r="214" spans="1:8" s="11" customFormat="1">
      <c r="A214" s="202"/>
      <c r="B214" s="199"/>
      <c r="C214" s="199"/>
      <c r="D214" s="199"/>
      <c r="E214" s="199"/>
      <c r="F214" s="199"/>
      <c r="G214" s="199"/>
      <c r="H214" s="95"/>
    </row>
    <row r="215" spans="1:8" s="11" customFormat="1">
      <c r="A215" s="202"/>
      <c r="B215" s="199"/>
      <c r="C215" s="199"/>
      <c r="D215" s="199"/>
      <c r="E215" s="199"/>
      <c r="F215" s="199"/>
      <c r="G215" s="199"/>
      <c r="H215" s="95"/>
    </row>
    <row r="216" spans="1:8" s="11" customFormat="1">
      <c r="A216" s="202"/>
      <c r="B216" s="199"/>
      <c r="C216" s="199"/>
      <c r="D216" s="199"/>
      <c r="E216" s="199"/>
      <c r="F216" s="199"/>
      <c r="G216" s="199"/>
      <c r="H216" s="95"/>
    </row>
    <row r="217" spans="1:8" s="11" customFormat="1">
      <c r="A217" s="202"/>
      <c r="B217" s="199"/>
      <c r="C217" s="199"/>
      <c r="D217" s="199"/>
      <c r="E217" s="199"/>
      <c r="F217" s="199"/>
      <c r="G217" s="199"/>
      <c r="H217" s="95"/>
    </row>
    <row r="218" spans="1:8" s="11" customFormat="1">
      <c r="A218" s="202"/>
      <c r="B218" s="199"/>
      <c r="C218" s="199"/>
      <c r="D218" s="199"/>
      <c r="E218" s="199"/>
      <c r="F218" s="199"/>
      <c r="G218" s="199"/>
      <c r="H218" s="95"/>
    </row>
    <row r="219" spans="1:8" s="11" customFormat="1">
      <c r="A219" s="202"/>
      <c r="B219" s="199"/>
      <c r="C219" s="199"/>
      <c r="D219" s="199"/>
      <c r="E219" s="199"/>
      <c r="F219" s="199"/>
      <c r="G219" s="199"/>
      <c r="H219" s="95"/>
    </row>
    <row r="220" spans="1:8" s="11" customFormat="1">
      <c r="A220" s="203"/>
      <c r="B220" s="199"/>
      <c r="C220" s="199"/>
      <c r="D220" s="199"/>
      <c r="E220" s="199"/>
      <c r="F220" s="199"/>
      <c r="G220" s="199"/>
      <c r="H220" s="95"/>
    </row>
    <row r="221" spans="1:8" s="11" customFormat="1">
      <c r="A221" s="202"/>
      <c r="B221" s="199"/>
      <c r="C221" s="199"/>
      <c r="D221" s="199"/>
      <c r="E221" s="199"/>
      <c r="F221" s="199"/>
      <c r="G221" s="199"/>
      <c r="H221" s="95"/>
    </row>
    <row r="222" spans="1:8" s="11" customFormat="1">
      <c r="A222" s="203"/>
      <c r="B222" s="199"/>
      <c r="C222" s="199"/>
      <c r="D222" s="199"/>
      <c r="E222" s="199"/>
      <c r="F222" s="199"/>
      <c r="G222" s="199"/>
      <c r="H222" s="95"/>
    </row>
    <row r="223" spans="1:8" s="11" customFormat="1">
      <c r="A223" s="202"/>
      <c r="B223" s="199"/>
      <c r="C223" s="199"/>
      <c r="D223" s="199"/>
      <c r="E223" s="199"/>
      <c r="F223" s="199"/>
      <c r="G223" s="199"/>
      <c r="H223" s="95"/>
    </row>
    <row r="224" spans="1:8" s="11" customFormat="1">
      <c r="A224" s="203"/>
      <c r="B224" s="199"/>
      <c r="C224" s="199"/>
      <c r="D224" s="199"/>
      <c r="E224" s="199"/>
      <c r="F224" s="199"/>
      <c r="G224" s="199"/>
      <c r="H224" s="95"/>
    </row>
    <row r="225" spans="1:8" s="11" customFormat="1">
      <c r="A225" s="202"/>
      <c r="B225" s="199"/>
      <c r="C225" s="199"/>
      <c r="D225" s="199"/>
      <c r="E225" s="199"/>
      <c r="F225" s="199"/>
      <c r="G225" s="199"/>
      <c r="H225" s="95"/>
    </row>
    <row r="226" spans="1:8" s="11" customFormat="1">
      <c r="A226" s="202"/>
      <c r="B226" s="199"/>
      <c r="C226" s="199"/>
      <c r="D226" s="199"/>
      <c r="E226" s="199"/>
      <c r="F226" s="199"/>
      <c r="G226" s="199"/>
      <c r="H226" s="95"/>
    </row>
    <row r="227" spans="1:8" s="11" customFormat="1">
      <c r="A227" s="203"/>
      <c r="B227" s="199"/>
      <c r="C227" s="199"/>
      <c r="D227" s="199"/>
      <c r="E227" s="199"/>
      <c r="F227" s="199"/>
      <c r="G227" s="199"/>
      <c r="H227" s="95"/>
    </row>
    <row r="228" spans="1:8" s="11" customFormat="1">
      <c r="A228" s="202"/>
      <c r="B228" s="199"/>
      <c r="C228" s="199"/>
      <c r="D228" s="199"/>
      <c r="E228" s="199"/>
      <c r="F228" s="199"/>
      <c r="G228" s="199"/>
      <c r="H228" s="95"/>
    </row>
    <row r="229" spans="1:8" s="11" customFormat="1">
      <c r="A229" s="202"/>
      <c r="B229" s="199"/>
      <c r="C229" s="199"/>
      <c r="D229" s="199"/>
      <c r="E229" s="199"/>
      <c r="F229" s="199"/>
      <c r="G229" s="199"/>
      <c r="H229" s="95"/>
    </row>
    <row r="230" spans="1:8" s="11" customFormat="1">
      <c r="A230" s="203"/>
      <c r="B230" s="199"/>
      <c r="C230" s="199"/>
      <c r="D230" s="199"/>
      <c r="E230" s="199"/>
      <c r="F230" s="199"/>
      <c r="G230" s="199"/>
      <c r="H230" s="95"/>
    </row>
    <row r="231" spans="1:8" s="11" customFormat="1">
      <c r="A231" s="202"/>
      <c r="B231" s="199"/>
      <c r="C231" s="199"/>
      <c r="D231" s="199"/>
      <c r="E231" s="199"/>
      <c r="F231" s="199"/>
      <c r="G231" s="199"/>
      <c r="H231" s="95"/>
    </row>
    <row r="232" spans="1:8" s="11" customFormat="1">
      <c r="A232" s="202"/>
      <c r="B232" s="199"/>
      <c r="C232" s="199"/>
      <c r="D232" s="199"/>
      <c r="E232" s="199"/>
      <c r="F232" s="199"/>
      <c r="G232" s="199"/>
      <c r="H232" s="95"/>
    </row>
    <row r="233" spans="1:8" s="11" customFormat="1">
      <c r="A233" s="202"/>
      <c r="B233" s="199"/>
      <c r="C233" s="199"/>
      <c r="D233" s="199"/>
      <c r="E233" s="199"/>
      <c r="F233" s="199"/>
      <c r="G233" s="199"/>
      <c r="H233" s="95"/>
    </row>
    <row r="234" spans="1:8" s="11" customFormat="1">
      <c r="A234" s="203"/>
      <c r="B234" s="199"/>
      <c r="C234" s="199"/>
      <c r="D234" s="199"/>
      <c r="E234" s="199"/>
      <c r="F234" s="199"/>
      <c r="G234" s="199"/>
      <c r="H234" s="95"/>
    </row>
    <row r="235" spans="1:8" s="11" customFormat="1">
      <c r="A235" s="202"/>
      <c r="B235" s="199"/>
      <c r="C235" s="199"/>
      <c r="D235" s="199"/>
      <c r="E235" s="199"/>
      <c r="F235" s="199"/>
      <c r="G235" s="199"/>
      <c r="H235" s="95"/>
    </row>
    <row r="236" spans="1:8" s="11" customFormat="1">
      <c r="A236" s="202"/>
      <c r="B236" s="199"/>
      <c r="C236" s="199"/>
      <c r="D236" s="199"/>
      <c r="E236" s="199"/>
      <c r="F236" s="199"/>
      <c r="G236" s="199"/>
      <c r="H236" s="95"/>
    </row>
    <row r="237" spans="1:8" s="11" customFormat="1">
      <c r="A237" s="203"/>
      <c r="B237" s="199"/>
      <c r="C237" s="199"/>
      <c r="D237" s="199"/>
      <c r="E237" s="199"/>
      <c r="F237" s="199"/>
      <c r="G237" s="199"/>
      <c r="H237" s="95"/>
    </row>
    <row r="238" spans="1:8" s="11" customFormat="1">
      <c r="A238" s="202"/>
      <c r="B238" s="199"/>
      <c r="C238" s="199"/>
      <c r="D238" s="199"/>
      <c r="E238" s="199"/>
      <c r="F238" s="199"/>
      <c r="G238" s="199"/>
      <c r="H238" s="95"/>
    </row>
    <row r="239" spans="1:8" s="11" customFormat="1">
      <c r="A239" s="203"/>
      <c r="B239" s="199"/>
      <c r="C239" s="199"/>
      <c r="D239" s="199"/>
      <c r="E239" s="199"/>
      <c r="F239" s="199"/>
      <c r="G239" s="199"/>
      <c r="H239" s="95"/>
    </row>
    <row r="240" spans="1:8" s="11" customFormat="1">
      <c r="A240" s="209"/>
      <c r="B240" s="199"/>
      <c r="C240" s="199"/>
      <c r="D240" s="199"/>
      <c r="E240" s="199"/>
      <c r="F240" s="199"/>
      <c r="G240" s="199"/>
      <c r="H240" s="95"/>
    </row>
    <row r="241" spans="1:8" s="11" customFormat="1">
      <c r="A241" s="202"/>
      <c r="B241" s="199"/>
      <c r="C241" s="199"/>
      <c r="D241" s="199"/>
      <c r="E241" s="199"/>
      <c r="F241" s="199"/>
      <c r="G241" s="199"/>
      <c r="H241" s="95"/>
    </row>
    <row r="242" spans="1:8" s="11" customFormat="1">
      <c r="A242" s="202"/>
      <c r="B242" s="199"/>
      <c r="C242" s="199"/>
      <c r="D242" s="199"/>
      <c r="E242" s="199"/>
      <c r="F242" s="199"/>
      <c r="G242" s="199"/>
      <c r="H242" s="95"/>
    </row>
    <row r="243" spans="1:8" s="11" customFormat="1">
      <c r="A243" s="202"/>
      <c r="B243" s="199"/>
      <c r="C243" s="199"/>
      <c r="D243" s="199"/>
      <c r="E243" s="199"/>
      <c r="F243" s="199"/>
      <c r="G243" s="199"/>
      <c r="H243" s="95"/>
    </row>
    <row r="244" spans="1:8" s="11" customFormat="1">
      <c r="A244" s="202"/>
      <c r="B244" s="199"/>
      <c r="C244" s="199"/>
      <c r="D244" s="199"/>
      <c r="E244" s="199"/>
      <c r="F244" s="199"/>
      <c r="G244" s="199"/>
      <c r="H244" s="95"/>
    </row>
    <row r="245" spans="1:8" s="11" customFormat="1">
      <c r="A245" s="202"/>
      <c r="B245" s="199"/>
      <c r="C245" s="199"/>
      <c r="D245" s="199"/>
      <c r="E245" s="199"/>
      <c r="F245" s="199"/>
      <c r="G245" s="199"/>
      <c r="H245" s="95"/>
    </row>
    <row r="246" spans="1:8" s="11" customFormat="1">
      <c r="A246" s="202"/>
      <c r="B246" s="199"/>
      <c r="C246" s="199"/>
      <c r="D246" s="199"/>
      <c r="E246" s="199"/>
      <c r="F246" s="199"/>
      <c r="G246" s="199"/>
      <c r="H246" s="95"/>
    </row>
    <row r="247" spans="1:8" s="11" customFormat="1">
      <c r="A247" s="202"/>
      <c r="B247" s="199"/>
      <c r="C247" s="199"/>
      <c r="D247" s="199"/>
      <c r="E247" s="199"/>
      <c r="F247" s="199"/>
      <c r="G247" s="199"/>
      <c r="H247" s="95"/>
    </row>
    <row r="248" spans="1:8" s="11" customFormat="1">
      <c r="A248" s="202"/>
      <c r="B248" s="199"/>
      <c r="C248" s="199"/>
      <c r="D248" s="199"/>
      <c r="E248" s="199"/>
      <c r="F248" s="199"/>
      <c r="G248" s="199"/>
      <c r="H248" s="95"/>
    </row>
    <row r="249" spans="1:8" s="11" customFormat="1">
      <c r="A249" s="203"/>
      <c r="B249" s="199"/>
      <c r="C249" s="199"/>
      <c r="D249" s="199"/>
      <c r="E249" s="199"/>
      <c r="F249" s="199"/>
      <c r="G249" s="199"/>
      <c r="H249" s="95"/>
    </row>
    <row r="250" spans="1:8" s="11" customFormat="1">
      <c r="A250" s="202"/>
      <c r="B250" s="199"/>
      <c r="C250" s="199"/>
      <c r="D250" s="199"/>
      <c r="E250" s="199"/>
      <c r="F250" s="199"/>
      <c r="G250" s="199"/>
      <c r="H250" s="95"/>
    </row>
    <row r="251" spans="1:8" s="11" customFormat="1">
      <c r="A251" s="203"/>
      <c r="B251" s="199"/>
      <c r="C251" s="199"/>
      <c r="D251" s="199"/>
      <c r="E251" s="199"/>
      <c r="F251" s="199"/>
      <c r="G251" s="199"/>
      <c r="H251" s="95"/>
    </row>
    <row r="252" spans="1:8" s="11" customFormat="1">
      <c r="A252" s="202"/>
      <c r="B252" s="199"/>
      <c r="C252" s="199"/>
      <c r="D252" s="199"/>
      <c r="E252" s="199"/>
      <c r="F252" s="199"/>
      <c r="G252" s="199"/>
      <c r="H252" s="95"/>
    </row>
    <row r="253" spans="1:8" s="11" customFormat="1">
      <c r="A253" s="202"/>
      <c r="B253" s="199"/>
      <c r="C253" s="199"/>
      <c r="D253" s="199"/>
      <c r="E253" s="199"/>
      <c r="F253" s="199"/>
      <c r="G253" s="199"/>
      <c r="H253" s="95"/>
    </row>
    <row r="254" spans="1:8" s="11" customFormat="1">
      <c r="A254" s="202"/>
      <c r="B254" s="199"/>
      <c r="C254" s="199"/>
      <c r="D254" s="199"/>
      <c r="E254" s="199"/>
      <c r="F254" s="199"/>
      <c r="G254" s="199"/>
      <c r="H254" s="95"/>
    </row>
    <row r="255" spans="1:8" s="11" customFormat="1">
      <c r="A255" s="202"/>
      <c r="B255" s="199"/>
      <c r="C255" s="199"/>
      <c r="D255" s="199"/>
      <c r="E255" s="199"/>
      <c r="F255" s="199"/>
      <c r="G255" s="199"/>
      <c r="H255" s="95"/>
    </row>
    <row r="256" spans="1:8" s="11" customFormat="1">
      <c r="A256" s="202"/>
      <c r="B256" s="199"/>
      <c r="C256" s="199"/>
      <c r="D256" s="199"/>
      <c r="E256" s="199"/>
      <c r="F256" s="199"/>
      <c r="G256" s="199"/>
      <c r="H256" s="95"/>
    </row>
    <row r="257" spans="1:8" s="11" customFormat="1">
      <c r="A257" s="202"/>
      <c r="B257" s="199"/>
      <c r="C257" s="199"/>
      <c r="D257" s="199"/>
      <c r="E257" s="199"/>
      <c r="F257" s="199"/>
      <c r="G257" s="199"/>
      <c r="H257" s="95"/>
    </row>
    <row r="258" spans="1:8" s="11" customFormat="1">
      <c r="A258" s="202"/>
      <c r="B258" s="199"/>
      <c r="C258" s="199"/>
      <c r="D258" s="199"/>
      <c r="E258" s="199"/>
      <c r="F258" s="199"/>
      <c r="G258" s="199"/>
      <c r="H258" s="95"/>
    </row>
    <row r="259" spans="1:8" s="11" customFormat="1">
      <c r="A259" s="202"/>
      <c r="B259" s="199"/>
      <c r="C259" s="199"/>
      <c r="D259" s="199"/>
      <c r="E259" s="199"/>
      <c r="F259" s="199"/>
      <c r="G259" s="199"/>
      <c r="H259" s="95"/>
    </row>
    <row r="260" spans="1:8" s="11" customFormat="1">
      <c r="A260" s="202"/>
      <c r="B260" s="199"/>
      <c r="C260" s="199"/>
      <c r="D260" s="199"/>
      <c r="E260" s="199"/>
      <c r="F260" s="199"/>
      <c r="G260" s="199"/>
      <c r="H260" s="95"/>
    </row>
    <row r="261" spans="1:8" s="11" customFormat="1">
      <c r="A261" s="202"/>
      <c r="B261" s="199"/>
      <c r="C261" s="199"/>
      <c r="D261" s="199"/>
      <c r="E261" s="199"/>
      <c r="F261" s="199"/>
      <c r="G261" s="199"/>
      <c r="H261" s="95"/>
    </row>
    <row r="262" spans="1:8" s="11" customFormat="1">
      <c r="A262" s="202"/>
      <c r="B262" s="199"/>
      <c r="C262" s="199"/>
      <c r="D262" s="199"/>
      <c r="E262" s="199"/>
      <c r="F262" s="199"/>
      <c r="G262" s="199"/>
      <c r="H262" s="95"/>
    </row>
    <row r="263" spans="1:8" s="11" customFormat="1">
      <c r="A263" s="203"/>
      <c r="B263" s="199"/>
      <c r="C263" s="199"/>
      <c r="D263" s="199"/>
      <c r="E263" s="199"/>
      <c r="F263" s="199"/>
      <c r="G263" s="199"/>
      <c r="H263" s="95"/>
    </row>
    <row r="264" spans="1:8" s="11" customFormat="1">
      <c r="A264" s="202"/>
      <c r="B264" s="199"/>
      <c r="C264" s="199"/>
      <c r="D264" s="199"/>
      <c r="E264" s="199"/>
      <c r="F264" s="199"/>
      <c r="G264" s="199"/>
      <c r="H264" s="95"/>
    </row>
    <row r="265" spans="1:8" s="11" customFormat="1">
      <c r="A265" s="203"/>
      <c r="B265" s="199"/>
      <c r="C265" s="199"/>
      <c r="D265" s="199"/>
      <c r="E265" s="199"/>
      <c r="F265" s="199"/>
      <c r="G265" s="199"/>
      <c r="H265" s="95"/>
    </row>
    <row r="266" spans="1:8" s="11" customFormat="1">
      <c r="A266" s="202"/>
      <c r="B266" s="199"/>
      <c r="C266" s="199"/>
      <c r="D266" s="199"/>
      <c r="E266" s="199"/>
      <c r="F266" s="199"/>
      <c r="G266" s="199"/>
      <c r="H266" s="95"/>
    </row>
    <row r="267" spans="1:8" s="11" customFormat="1">
      <c r="A267" s="202"/>
      <c r="B267" s="199"/>
      <c r="C267" s="199"/>
      <c r="D267" s="199"/>
      <c r="E267" s="199"/>
      <c r="F267" s="199"/>
      <c r="G267" s="199"/>
      <c r="H267" s="95"/>
    </row>
    <row r="268" spans="1:8" s="11" customFormat="1">
      <c r="A268" s="202"/>
      <c r="B268" s="199"/>
      <c r="C268" s="199"/>
      <c r="D268" s="199"/>
      <c r="E268" s="199"/>
      <c r="F268" s="199"/>
      <c r="G268" s="199"/>
      <c r="H268" s="95"/>
    </row>
    <row r="269" spans="1:8" s="11" customFormat="1">
      <c r="A269" s="202"/>
      <c r="B269" s="199"/>
      <c r="C269" s="199"/>
      <c r="D269" s="199"/>
      <c r="E269" s="199"/>
      <c r="F269" s="199"/>
      <c r="G269" s="199"/>
      <c r="H269" s="95"/>
    </row>
    <row r="270" spans="1:8" s="11" customFormat="1">
      <c r="A270" s="202"/>
      <c r="B270" s="199"/>
      <c r="C270" s="199"/>
      <c r="D270" s="199"/>
      <c r="E270" s="199"/>
      <c r="F270" s="199"/>
      <c r="G270" s="199"/>
      <c r="H270" s="95"/>
    </row>
    <row r="271" spans="1:8" s="11" customFormat="1">
      <c r="A271" s="203"/>
      <c r="B271" s="199"/>
      <c r="C271" s="199"/>
      <c r="D271" s="199"/>
      <c r="E271" s="199"/>
      <c r="F271" s="199"/>
      <c r="G271" s="199"/>
      <c r="H271" s="95"/>
    </row>
    <row r="272" spans="1:8" s="11" customFormat="1">
      <c r="A272" s="202"/>
      <c r="B272" s="199"/>
      <c r="C272" s="199"/>
      <c r="D272" s="199"/>
      <c r="E272" s="199"/>
      <c r="F272" s="199"/>
      <c r="G272" s="199"/>
      <c r="H272" s="95"/>
    </row>
    <row r="273" spans="1:8" s="11" customFormat="1">
      <c r="A273" s="203"/>
      <c r="B273" s="199"/>
      <c r="C273" s="199"/>
      <c r="D273" s="199"/>
      <c r="E273" s="199"/>
      <c r="F273" s="199"/>
      <c r="G273" s="199"/>
      <c r="H273" s="95"/>
    </row>
    <row r="274" spans="1:8" s="11" customFormat="1">
      <c r="H274" s="95"/>
    </row>
    <row r="275" spans="1:8" s="11" customFormat="1">
      <c r="H275" s="95"/>
    </row>
    <row r="276" spans="1:8" s="11" customFormat="1">
      <c r="H276" s="95"/>
    </row>
    <row r="277" spans="1:8" s="11" customFormat="1">
      <c r="H277" s="95"/>
    </row>
    <row r="278" spans="1:8" s="11" customFormat="1">
      <c r="H278" s="95"/>
    </row>
    <row r="279" spans="1:8" s="11" customFormat="1">
      <c r="H279" s="95"/>
    </row>
    <row r="280" spans="1:8" s="11" customFormat="1">
      <c r="H280" s="95"/>
    </row>
    <row r="281" spans="1:8" s="11" customFormat="1">
      <c r="H281" s="95"/>
    </row>
    <row r="282" spans="1:8" s="11" customFormat="1">
      <c r="H282" s="95"/>
    </row>
    <row r="283" spans="1:8" s="11" customFormat="1">
      <c r="H283" s="95"/>
    </row>
    <row r="284" spans="1:8" s="11" customFormat="1">
      <c r="H284" s="95"/>
    </row>
    <row r="285" spans="1:8" s="11" customFormat="1">
      <c r="H285" s="95"/>
    </row>
    <row r="286" spans="1:8" s="11" customFormat="1">
      <c r="H286" s="95"/>
    </row>
    <row r="287" spans="1:8" s="11" customFormat="1">
      <c r="H287" s="95"/>
    </row>
    <row r="288" spans="1:8" s="11" customFormat="1">
      <c r="H288" s="95"/>
    </row>
    <row r="289" spans="8:8" s="11" customFormat="1">
      <c r="H289" s="95"/>
    </row>
    <row r="290" spans="8:8" s="11" customFormat="1">
      <c r="H290" s="95"/>
    </row>
    <row r="291" spans="8:8" s="11" customFormat="1">
      <c r="H291" s="95"/>
    </row>
    <row r="292" spans="8:8" s="11" customFormat="1">
      <c r="H292" s="95"/>
    </row>
    <row r="293" spans="8:8" s="11" customFormat="1">
      <c r="H293" s="95"/>
    </row>
    <row r="294" spans="8:8" s="11" customFormat="1">
      <c r="H294" s="95"/>
    </row>
    <row r="295" spans="8:8" s="11" customFormat="1">
      <c r="H295" s="95"/>
    </row>
    <row r="296" spans="8:8" s="11" customFormat="1">
      <c r="H296" s="95"/>
    </row>
    <row r="297" spans="8:8" s="11" customFormat="1">
      <c r="H297" s="95"/>
    </row>
    <row r="298" spans="8:8" s="11" customFormat="1">
      <c r="H298" s="95"/>
    </row>
    <row r="299" spans="8:8" s="11" customFormat="1">
      <c r="H299" s="95"/>
    </row>
    <row r="300" spans="8:8" s="11" customFormat="1">
      <c r="H300" s="95"/>
    </row>
    <row r="301" spans="8:8" s="11" customFormat="1">
      <c r="H301" s="95"/>
    </row>
    <row r="302" spans="8:8" s="11" customFormat="1">
      <c r="H302" s="95"/>
    </row>
    <row r="303" spans="8:8" s="11" customFormat="1">
      <c r="H303" s="95"/>
    </row>
    <row r="304" spans="8:8" s="11" customFormat="1">
      <c r="H304" s="95"/>
    </row>
    <row r="305" spans="8:8" s="11" customFormat="1">
      <c r="H305" s="95"/>
    </row>
    <row r="306" spans="8:8">
      <c r="H306" s="95"/>
    </row>
    <row r="307" spans="8:8">
      <c r="H307" s="95"/>
    </row>
    <row r="308" spans="8:8">
      <c r="H308" s="95"/>
    </row>
    <row r="309" spans="8:8">
      <c r="H309" s="95"/>
    </row>
    <row r="310" spans="8:8">
      <c r="H310" s="95"/>
    </row>
    <row r="311" spans="8:8">
      <c r="H311" s="95"/>
    </row>
    <row r="312" spans="8:8">
      <c r="H312" s="95"/>
    </row>
    <row r="313" spans="8:8">
      <c r="H313" s="95"/>
    </row>
    <row r="314" spans="8:8">
      <c r="H314" s="95"/>
    </row>
    <row r="315" spans="8:8">
      <c r="H315" s="95"/>
    </row>
    <row r="316" spans="8:8">
      <c r="H316" s="95"/>
    </row>
    <row r="317" spans="8:8">
      <c r="H317" s="95"/>
    </row>
    <row r="318" spans="8:8">
      <c r="H318" s="95"/>
    </row>
    <row r="319" spans="8:8">
      <c r="H319" s="95"/>
    </row>
    <row r="320" spans="8:8">
      <c r="H320" s="95"/>
    </row>
    <row r="321" spans="8:8">
      <c r="H321" s="95"/>
    </row>
    <row r="322" spans="8:8">
      <c r="H322" s="95"/>
    </row>
    <row r="323" spans="8:8">
      <c r="H323" s="95"/>
    </row>
    <row r="324" spans="8:8">
      <c r="H324" s="95"/>
    </row>
    <row r="325" spans="8:8">
      <c r="H325" s="95"/>
    </row>
    <row r="326" spans="8:8">
      <c r="H326" s="95"/>
    </row>
    <row r="327" spans="8:8">
      <c r="H327" s="95"/>
    </row>
    <row r="328" spans="8:8">
      <c r="H328" s="95"/>
    </row>
    <row r="329" spans="8:8">
      <c r="H329" s="95"/>
    </row>
    <row r="330" spans="8:8">
      <c r="H330" s="95"/>
    </row>
    <row r="331" spans="8:8">
      <c r="H331" s="95"/>
    </row>
    <row r="332" spans="8:8">
      <c r="H332" s="95"/>
    </row>
    <row r="333" spans="8:8">
      <c r="H333" s="95"/>
    </row>
    <row r="334" spans="8:8">
      <c r="H334" s="95"/>
    </row>
    <row r="335" spans="8:8">
      <c r="H335" s="95"/>
    </row>
    <row r="336" spans="8:8">
      <c r="H336" s="95"/>
    </row>
    <row r="337" spans="8:8">
      <c r="H337" s="95"/>
    </row>
    <row r="338" spans="8:8">
      <c r="H338" s="95"/>
    </row>
    <row r="339" spans="8:8">
      <c r="H339" s="95"/>
    </row>
    <row r="340" spans="8:8">
      <c r="H340" s="95"/>
    </row>
    <row r="341" spans="8:8">
      <c r="H341" s="95"/>
    </row>
    <row r="342" spans="8:8">
      <c r="H342" s="95"/>
    </row>
    <row r="343" spans="8:8">
      <c r="H343" s="95"/>
    </row>
    <row r="344" spans="8:8">
      <c r="H344" s="95"/>
    </row>
    <row r="345" spans="8:8">
      <c r="H345" s="95"/>
    </row>
    <row r="346" spans="8:8">
      <c r="H346" s="95"/>
    </row>
    <row r="347" spans="8:8">
      <c r="H347" s="95"/>
    </row>
    <row r="348" spans="8:8">
      <c r="H348" s="95"/>
    </row>
    <row r="349" spans="8:8">
      <c r="H349" s="95"/>
    </row>
    <row r="350" spans="8:8">
      <c r="H350" s="95"/>
    </row>
    <row r="351" spans="8:8">
      <c r="H351" s="95"/>
    </row>
    <row r="352" spans="8:8">
      <c r="H352" s="95"/>
    </row>
    <row r="353" spans="8:8">
      <c r="H353" s="95"/>
    </row>
    <row r="354" spans="8:8">
      <c r="H354" s="95"/>
    </row>
    <row r="355" spans="8:8">
      <c r="H355" s="95"/>
    </row>
    <row r="356" spans="8:8">
      <c r="H356" s="95"/>
    </row>
    <row r="357" spans="8:8">
      <c r="H357" s="95"/>
    </row>
    <row r="358" spans="8:8">
      <c r="H358" s="95"/>
    </row>
    <row r="359" spans="8:8">
      <c r="H359" s="95"/>
    </row>
    <row r="360" spans="8:8">
      <c r="H360" s="95"/>
    </row>
    <row r="361" spans="8:8">
      <c r="H361" s="95"/>
    </row>
    <row r="362" spans="8:8">
      <c r="H362" s="95"/>
    </row>
    <row r="363" spans="8:8">
      <c r="H363" s="95"/>
    </row>
    <row r="364" spans="8:8">
      <c r="H364" s="95"/>
    </row>
    <row r="365" spans="8:8">
      <c r="H365" s="95"/>
    </row>
    <row r="366" spans="8:8">
      <c r="H366" s="95"/>
    </row>
    <row r="367" spans="8:8">
      <c r="H367" s="95"/>
    </row>
    <row r="368" spans="8:8">
      <c r="H368" s="95"/>
    </row>
    <row r="369" spans="8:8">
      <c r="H369" s="95"/>
    </row>
    <row r="370" spans="8:8">
      <c r="H370" s="95"/>
    </row>
    <row r="371" spans="8:8">
      <c r="H371" s="95"/>
    </row>
    <row r="372" spans="8:8">
      <c r="H372" s="95"/>
    </row>
    <row r="373" spans="8:8">
      <c r="H373" s="95"/>
    </row>
    <row r="374" spans="8:8">
      <c r="H374" s="95"/>
    </row>
    <row r="375" spans="8:8">
      <c r="H375" s="95"/>
    </row>
    <row r="376" spans="8:8">
      <c r="H376" s="95"/>
    </row>
    <row r="377" spans="8:8">
      <c r="H377" s="95"/>
    </row>
    <row r="378" spans="8:8">
      <c r="H378" s="95"/>
    </row>
    <row r="379" spans="8:8">
      <c r="H379" s="95"/>
    </row>
    <row r="380" spans="8:8">
      <c r="H380" s="95"/>
    </row>
    <row r="381" spans="8:8">
      <c r="H381" s="95"/>
    </row>
    <row r="382" spans="8:8">
      <c r="H382" s="95"/>
    </row>
    <row r="383" spans="8:8">
      <c r="H383" s="95"/>
    </row>
    <row r="384" spans="8:8">
      <c r="H384" s="95"/>
    </row>
    <row r="385" spans="8:8">
      <c r="H385" s="95"/>
    </row>
    <row r="386" spans="8:8">
      <c r="H386" s="95"/>
    </row>
    <row r="387" spans="8:8">
      <c r="H387" s="95"/>
    </row>
    <row r="388" spans="8:8">
      <c r="H388" s="95"/>
    </row>
    <row r="389" spans="8:8">
      <c r="H389" s="95"/>
    </row>
    <row r="390" spans="8:8">
      <c r="H390" s="95"/>
    </row>
    <row r="391" spans="8:8">
      <c r="H391" s="95"/>
    </row>
    <row r="392" spans="8:8">
      <c r="H392" s="95"/>
    </row>
    <row r="393" spans="8:8">
      <c r="H393" s="95"/>
    </row>
    <row r="394" spans="8:8">
      <c r="H394" s="95"/>
    </row>
    <row r="395" spans="8:8">
      <c r="H395" s="95"/>
    </row>
    <row r="396" spans="8:8">
      <c r="H396" s="95"/>
    </row>
    <row r="397" spans="8:8">
      <c r="H397" s="95"/>
    </row>
    <row r="398" spans="8:8">
      <c r="H398" s="95"/>
    </row>
    <row r="399" spans="8:8">
      <c r="H399" s="95"/>
    </row>
    <row r="400" spans="8:8">
      <c r="H400" s="95"/>
    </row>
    <row r="401" spans="8:8">
      <c r="H401" s="95"/>
    </row>
    <row r="402" spans="8:8">
      <c r="H402" s="95"/>
    </row>
    <row r="403" spans="8:8">
      <c r="H403" s="95"/>
    </row>
    <row r="404" spans="8:8">
      <c r="H404" s="95"/>
    </row>
    <row r="405" spans="8:8">
      <c r="H405" s="95"/>
    </row>
    <row r="406" spans="8:8">
      <c r="H406" s="95"/>
    </row>
    <row r="407" spans="8:8">
      <c r="H407" s="95"/>
    </row>
    <row r="408" spans="8:8">
      <c r="H408" s="95"/>
    </row>
    <row r="409" spans="8:8">
      <c r="H409" s="95"/>
    </row>
    <row r="410" spans="8:8">
      <c r="H410" s="95"/>
    </row>
    <row r="411" spans="8:8">
      <c r="H411" s="95"/>
    </row>
    <row r="412" spans="8:8">
      <c r="H412" s="95"/>
    </row>
    <row r="413" spans="8:8">
      <c r="H413" s="95"/>
    </row>
    <row r="414" spans="8:8">
      <c r="H414" s="95"/>
    </row>
    <row r="415" spans="8:8">
      <c r="H415" s="95"/>
    </row>
    <row r="416" spans="8:8">
      <c r="H416" s="95"/>
    </row>
    <row r="417" spans="8:8">
      <c r="H417" s="95"/>
    </row>
    <row r="418" spans="8:8">
      <c r="H418" s="95"/>
    </row>
    <row r="419" spans="8:8">
      <c r="H419" s="95"/>
    </row>
    <row r="420" spans="8:8">
      <c r="H420" s="95"/>
    </row>
    <row r="421" spans="8:8">
      <c r="H421" s="95"/>
    </row>
    <row r="422" spans="8:8">
      <c r="H422" s="95"/>
    </row>
    <row r="423" spans="8:8">
      <c r="H423" s="95"/>
    </row>
    <row r="424" spans="8:8">
      <c r="H424" s="95"/>
    </row>
    <row r="425" spans="8:8">
      <c r="H425" s="95"/>
    </row>
    <row r="426" spans="8:8">
      <c r="H426" s="95"/>
    </row>
    <row r="427" spans="8:8">
      <c r="H427" s="95"/>
    </row>
    <row r="428" spans="8:8">
      <c r="H428" s="95"/>
    </row>
    <row r="429" spans="8:8">
      <c r="H429" s="95"/>
    </row>
    <row r="430" spans="8:8">
      <c r="H430" s="95"/>
    </row>
    <row r="431" spans="8:8">
      <c r="H431" s="95"/>
    </row>
    <row r="432" spans="8:8">
      <c r="H432" s="95"/>
    </row>
    <row r="433" spans="8:8">
      <c r="H433" s="95"/>
    </row>
    <row r="434" spans="8:8">
      <c r="H434" s="95"/>
    </row>
    <row r="435" spans="8:8">
      <c r="H435" s="95"/>
    </row>
    <row r="436" spans="8:8">
      <c r="H436" s="95"/>
    </row>
    <row r="437" spans="8:8">
      <c r="H437" s="95"/>
    </row>
    <row r="438" spans="8:8">
      <c r="H438" s="95"/>
    </row>
    <row r="439" spans="8:8">
      <c r="H439" s="95"/>
    </row>
    <row r="440" spans="8:8">
      <c r="H440" s="95"/>
    </row>
    <row r="441" spans="8:8">
      <c r="H441" s="95"/>
    </row>
    <row r="442" spans="8:8">
      <c r="H442" s="95"/>
    </row>
    <row r="443" spans="8:8">
      <c r="H443" s="95"/>
    </row>
    <row r="444" spans="8:8">
      <c r="H444" s="95"/>
    </row>
    <row r="445" spans="8:8">
      <c r="H445" s="95"/>
    </row>
    <row r="446" spans="8:8">
      <c r="H446" s="95"/>
    </row>
    <row r="447" spans="8:8">
      <c r="H447" s="95"/>
    </row>
    <row r="448" spans="8:8">
      <c r="H448" s="95"/>
    </row>
    <row r="449" spans="8:8">
      <c r="H449" s="95"/>
    </row>
    <row r="450" spans="8:8">
      <c r="H450" s="95"/>
    </row>
    <row r="451" spans="8:8">
      <c r="H451" s="95"/>
    </row>
    <row r="452" spans="8:8">
      <c r="H452" s="95"/>
    </row>
    <row r="453" spans="8:8">
      <c r="H453" s="95"/>
    </row>
    <row r="454" spans="8:8">
      <c r="H454" s="95"/>
    </row>
    <row r="455" spans="8:8">
      <c r="H455" s="95"/>
    </row>
    <row r="456" spans="8:8">
      <c r="H456" s="95"/>
    </row>
    <row r="457" spans="8:8">
      <c r="H457" s="95"/>
    </row>
    <row r="458" spans="8:8">
      <c r="H458" s="95"/>
    </row>
    <row r="459" spans="8:8">
      <c r="H459" s="95"/>
    </row>
    <row r="460" spans="8:8">
      <c r="H460" s="95"/>
    </row>
    <row r="461" spans="8:8">
      <c r="H461" s="95"/>
    </row>
    <row r="462" spans="8:8">
      <c r="H462" s="95"/>
    </row>
    <row r="463" spans="8:8">
      <c r="H463" s="95"/>
    </row>
    <row r="464" spans="8:8">
      <c r="H464" s="95"/>
    </row>
    <row r="465" spans="8:8">
      <c r="H465" s="95"/>
    </row>
    <row r="466" spans="8:8">
      <c r="H466" s="95"/>
    </row>
    <row r="467" spans="8:8">
      <c r="H467" s="95"/>
    </row>
    <row r="468" spans="8:8">
      <c r="H468" s="95"/>
    </row>
    <row r="469" spans="8:8">
      <c r="H469" s="95"/>
    </row>
    <row r="470" spans="8:8">
      <c r="H470" s="95"/>
    </row>
    <row r="471" spans="8:8">
      <c r="H471" s="95"/>
    </row>
    <row r="472" spans="8:8">
      <c r="H472" s="95"/>
    </row>
    <row r="473" spans="8:8">
      <c r="H473" s="95"/>
    </row>
    <row r="474" spans="8:8">
      <c r="H474" s="95"/>
    </row>
    <row r="475" spans="8:8">
      <c r="H475" s="95"/>
    </row>
    <row r="476" spans="8:8">
      <c r="H476" s="95"/>
    </row>
    <row r="477" spans="8:8">
      <c r="H477" s="95"/>
    </row>
    <row r="478" spans="8:8">
      <c r="H478" s="95"/>
    </row>
    <row r="479" spans="8:8">
      <c r="H479" s="95"/>
    </row>
    <row r="480" spans="8:8">
      <c r="H480" s="95"/>
    </row>
    <row r="481" spans="8:8">
      <c r="H481" s="95"/>
    </row>
    <row r="482" spans="8:8">
      <c r="H482" s="95"/>
    </row>
    <row r="483" spans="8:8">
      <c r="H483" s="95"/>
    </row>
    <row r="484" spans="8:8">
      <c r="H484" s="95"/>
    </row>
    <row r="485" spans="8:8">
      <c r="H485" s="95"/>
    </row>
    <row r="486" spans="8:8">
      <c r="H486" s="95"/>
    </row>
    <row r="487" spans="8:8">
      <c r="H487" s="95"/>
    </row>
    <row r="488" spans="8:8">
      <c r="H488" s="95"/>
    </row>
    <row r="489" spans="8:8">
      <c r="H489" s="95"/>
    </row>
    <row r="490" spans="8:8">
      <c r="H490" s="95"/>
    </row>
    <row r="491" spans="8:8">
      <c r="H491" s="95"/>
    </row>
    <row r="492" spans="8:8">
      <c r="H492" s="95"/>
    </row>
    <row r="493" spans="8:8">
      <c r="H493" s="95"/>
    </row>
    <row r="494" spans="8:8">
      <c r="H494" s="95"/>
    </row>
    <row r="495" spans="8:8">
      <c r="H495" s="95"/>
    </row>
    <row r="496" spans="8:8">
      <c r="H496" s="95"/>
    </row>
    <row r="497" spans="8:8">
      <c r="H497" s="95"/>
    </row>
    <row r="498" spans="8:8">
      <c r="H498" s="95"/>
    </row>
    <row r="499" spans="8:8">
      <c r="H499" s="95"/>
    </row>
    <row r="500" spans="8:8">
      <c r="H500" s="95"/>
    </row>
    <row r="501" spans="8:8">
      <c r="H501" s="95"/>
    </row>
    <row r="502" spans="8:8">
      <c r="H502" s="95"/>
    </row>
    <row r="503" spans="8:8">
      <c r="H503" s="95"/>
    </row>
    <row r="504" spans="8:8">
      <c r="H504" s="95"/>
    </row>
    <row r="505" spans="8:8">
      <c r="H505" s="95"/>
    </row>
    <row r="506" spans="8:8">
      <c r="H506" s="95"/>
    </row>
    <row r="507" spans="8:8">
      <c r="H507" s="95"/>
    </row>
    <row r="508" spans="8:8">
      <c r="H508" s="95"/>
    </row>
    <row r="509" spans="8:8">
      <c r="H509" s="95"/>
    </row>
    <row r="510" spans="8:8">
      <c r="H510" s="95"/>
    </row>
    <row r="511" spans="8:8">
      <c r="H511" s="95"/>
    </row>
    <row r="512" spans="8:8">
      <c r="H512" s="95"/>
    </row>
    <row r="513" spans="8:8">
      <c r="H513" s="95"/>
    </row>
    <row r="514" spans="8:8">
      <c r="H514" s="95"/>
    </row>
    <row r="515" spans="8:8">
      <c r="H515" s="95"/>
    </row>
    <row r="516" spans="8:8">
      <c r="H516" s="95"/>
    </row>
    <row r="517" spans="8:8">
      <c r="H517" s="95"/>
    </row>
    <row r="518" spans="8:8">
      <c r="H518" s="95"/>
    </row>
    <row r="519" spans="8:8">
      <c r="H519" s="95"/>
    </row>
    <row r="520" spans="8:8">
      <c r="H520" s="95"/>
    </row>
    <row r="521" spans="8:8">
      <c r="H521" s="95"/>
    </row>
    <row r="522" spans="8:8">
      <c r="H522" s="95"/>
    </row>
    <row r="523" spans="8:8">
      <c r="H523" s="95"/>
    </row>
    <row r="524" spans="8:8">
      <c r="H524" s="95"/>
    </row>
    <row r="525" spans="8:8">
      <c r="H525" s="95"/>
    </row>
    <row r="526" spans="8:8">
      <c r="H526" s="95"/>
    </row>
    <row r="527" spans="8:8">
      <c r="H527" s="95"/>
    </row>
    <row r="528" spans="8:8">
      <c r="H528" s="95"/>
    </row>
    <row r="529" spans="8:8">
      <c r="H529" s="95"/>
    </row>
    <row r="530" spans="8:8">
      <c r="H530" s="95"/>
    </row>
    <row r="531" spans="8:8">
      <c r="H531" s="95"/>
    </row>
    <row r="532" spans="8:8">
      <c r="H532" s="95"/>
    </row>
    <row r="533" spans="8:8">
      <c r="H533" s="95"/>
    </row>
    <row r="534" spans="8:8">
      <c r="H534" s="95"/>
    </row>
    <row r="535" spans="8:8">
      <c r="H535" s="95"/>
    </row>
    <row r="536" spans="8:8">
      <c r="H536" s="95"/>
    </row>
    <row r="537" spans="8:8">
      <c r="H537" s="95"/>
    </row>
    <row r="538" spans="8:8">
      <c r="H538" s="95"/>
    </row>
    <row r="539" spans="8:8">
      <c r="H539" s="95"/>
    </row>
    <row r="540" spans="8:8">
      <c r="H540" s="95"/>
    </row>
    <row r="541" spans="8:8">
      <c r="H541" s="95"/>
    </row>
    <row r="542" spans="8:8">
      <c r="H542" s="95"/>
    </row>
    <row r="543" spans="8:8">
      <c r="H543" s="95"/>
    </row>
    <row r="544" spans="8:8">
      <c r="H544" s="95"/>
    </row>
    <row r="545" spans="8:8">
      <c r="H545" s="95"/>
    </row>
    <row r="546" spans="8:8">
      <c r="H546" s="95"/>
    </row>
    <row r="547" spans="8:8">
      <c r="H547" s="95"/>
    </row>
    <row r="548" spans="8:8">
      <c r="H548" s="95"/>
    </row>
    <row r="549" spans="8:8">
      <c r="H549" s="95"/>
    </row>
    <row r="550" spans="8:8">
      <c r="H550" s="95"/>
    </row>
    <row r="551" spans="8:8">
      <c r="H551" s="95"/>
    </row>
    <row r="552" spans="8:8">
      <c r="H552" s="95"/>
    </row>
    <row r="553" spans="8:8">
      <c r="H553" s="95"/>
    </row>
    <row r="554" spans="8:8">
      <c r="H554" s="95"/>
    </row>
    <row r="555" spans="8:8">
      <c r="H555" s="95"/>
    </row>
    <row r="556" spans="8:8">
      <c r="H556" s="95"/>
    </row>
    <row r="557" spans="8:8">
      <c r="H557" s="95"/>
    </row>
    <row r="558" spans="8:8">
      <c r="H558" s="95"/>
    </row>
    <row r="559" spans="8:8">
      <c r="H559" s="95"/>
    </row>
    <row r="560" spans="8:8">
      <c r="H560" s="95"/>
    </row>
    <row r="561" spans="8:8">
      <c r="H561" s="95"/>
    </row>
    <row r="562" spans="8:8">
      <c r="H562" s="95"/>
    </row>
    <row r="563" spans="8:8">
      <c r="H563" s="95"/>
    </row>
    <row r="564" spans="8:8">
      <c r="H564" s="95"/>
    </row>
    <row r="565" spans="8:8">
      <c r="H565" s="95"/>
    </row>
    <row r="566" spans="8:8">
      <c r="H566" s="95"/>
    </row>
    <row r="567" spans="8:8">
      <c r="H567" s="95"/>
    </row>
    <row r="568" spans="8:8">
      <c r="H568" s="95"/>
    </row>
    <row r="569" spans="8:8">
      <c r="H569" s="95"/>
    </row>
    <row r="570" spans="8:8">
      <c r="H570" s="95"/>
    </row>
    <row r="571" spans="8:8">
      <c r="H571" s="95"/>
    </row>
    <row r="572" spans="8:8">
      <c r="H572" s="95"/>
    </row>
    <row r="573" spans="8:8">
      <c r="H573" s="95"/>
    </row>
    <row r="574" spans="8:8">
      <c r="H574" s="95"/>
    </row>
    <row r="575" spans="8:8">
      <c r="H575" s="95"/>
    </row>
    <row r="576" spans="8:8">
      <c r="H576" s="95"/>
    </row>
    <row r="577" spans="8:8">
      <c r="H577" s="95"/>
    </row>
    <row r="578" spans="8:8">
      <c r="H578" s="95"/>
    </row>
    <row r="579" spans="8:8">
      <c r="H579" s="95"/>
    </row>
    <row r="580" spans="8:8">
      <c r="H580" s="95"/>
    </row>
    <row r="581" spans="8:8">
      <c r="H581" s="95"/>
    </row>
    <row r="582" spans="8:8">
      <c r="H582" s="95"/>
    </row>
    <row r="583" spans="8:8">
      <c r="H583" s="95"/>
    </row>
    <row r="584" spans="8:8">
      <c r="H584" s="95"/>
    </row>
    <row r="585" spans="8:8">
      <c r="H585" s="95"/>
    </row>
    <row r="586" spans="8:8">
      <c r="H586" s="95"/>
    </row>
    <row r="587" spans="8:8">
      <c r="H587" s="95"/>
    </row>
    <row r="588" spans="8:8">
      <c r="H588" s="95"/>
    </row>
    <row r="589" spans="8:8">
      <c r="H589" s="95"/>
    </row>
    <row r="590" spans="8:8">
      <c r="H590" s="95"/>
    </row>
    <row r="591" spans="8:8">
      <c r="H591" s="95"/>
    </row>
    <row r="592" spans="8:8">
      <c r="H592" s="95"/>
    </row>
    <row r="593" spans="8:8">
      <c r="H593" s="95"/>
    </row>
    <row r="594" spans="8:8">
      <c r="H594" s="95"/>
    </row>
    <row r="595" spans="8:8">
      <c r="H595" s="95"/>
    </row>
    <row r="596" spans="8:8">
      <c r="H596" s="95"/>
    </row>
    <row r="597" spans="8:8">
      <c r="H597" s="95"/>
    </row>
    <row r="598" spans="8:8">
      <c r="H598" s="95"/>
    </row>
    <row r="599" spans="8:8">
      <c r="H599" s="95"/>
    </row>
    <row r="600" spans="8:8">
      <c r="H600" s="95"/>
    </row>
    <row r="601" spans="8:8">
      <c r="H601" s="95"/>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&amp;L_x000D_&amp;"calibri"&amp;12&amp;B13.3.5. Universidad Politécnica de Cartagena. Evolución del alumnado matriculado en Grados según rama del conomiento, titulación y sexo.&amp;R&amp;"calibri"&amp;10&amp;P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zoomScaleNormal="100" workbookViewId="0">
      <selection activeCell="K23" sqref="K23"/>
    </sheetView>
  </sheetViews>
  <sheetFormatPr baseColWidth="10" defaultRowHeight="15"/>
  <cols>
    <col min="1" max="1" width="59.7109375" customWidth="1"/>
    <col min="2" max="9" width="8.5703125" customWidth="1"/>
  </cols>
  <sheetData>
    <row r="1" spans="1:10">
      <c r="A1" s="22" t="s">
        <v>377</v>
      </c>
      <c r="J1" s="23" t="s">
        <v>134</v>
      </c>
    </row>
    <row r="2" spans="1:10">
      <c r="A2" s="13"/>
    </row>
    <row r="4" spans="1:10">
      <c r="A4" s="150"/>
      <c r="B4" s="150" t="s">
        <v>267</v>
      </c>
      <c r="C4" s="150"/>
      <c r="D4" s="150" t="s">
        <v>268</v>
      </c>
      <c r="E4" s="150"/>
      <c r="F4" s="150" t="s">
        <v>269</v>
      </c>
      <c r="G4" s="150"/>
      <c r="H4" s="150" t="s">
        <v>270</v>
      </c>
      <c r="I4" s="150"/>
    </row>
    <row r="5" spans="1:10" s="31" customFormat="1">
      <c r="A5" s="163"/>
      <c r="B5" s="356" t="s">
        <v>191</v>
      </c>
      <c r="C5" s="356" t="s">
        <v>192</v>
      </c>
      <c r="D5" s="356" t="s">
        <v>191</v>
      </c>
      <c r="E5" s="356" t="s">
        <v>192</v>
      </c>
      <c r="F5" s="356" t="s">
        <v>191</v>
      </c>
      <c r="G5" s="356" t="s">
        <v>192</v>
      </c>
      <c r="H5" s="356" t="s">
        <v>191</v>
      </c>
      <c r="I5" s="356" t="s">
        <v>192</v>
      </c>
    </row>
    <row r="6" spans="1:10" s="13" customFormat="1" ht="15" customHeight="1">
      <c r="A6" s="152" t="s">
        <v>253</v>
      </c>
      <c r="B6" s="157">
        <v>4817</v>
      </c>
      <c r="C6" s="157">
        <v>5689</v>
      </c>
      <c r="D6" s="157">
        <v>4738</v>
      </c>
      <c r="E6" s="157">
        <v>5596</v>
      </c>
      <c r="F6" s="157">
        <v>4889</v>
      </c>
      <c r="G6" s="157">
        <v>6218</v>
      </c>
      <c r="H6" s="157">
        <v>5050</v>
      </c>
      <c r="I6" s="157">
        <v>6323</v>
      </c>
      <c r="J6" s="107"/>
    </row>
    <row r="7" spans="1:10" ht="15" customHeight="1">
      <c r="A7" s="144" t="s">
        <v>292</v>
      </c>
      <c r="B7" s="154">
        <v>677</v>
      </c>
      <c r="C7" s="154">
        <v>156</v>
      </c>
      <c r="D7" s="154">
        <v>690</v>
      </c>
      <c r="E7" s="154">
        <v>154</v>
      </c>
      <c r="F7" s="154">
        <v>657</v>
      </c>
      <c r="G7" s="154">
        <v>133</v>
      </c>
      <c r="H7" s="154">
        <v>702</v>
      </c>
      <c r="I7" s="154">
        <v>137</v>
      </c>
      <c r="J7" s="107"/>
    </row>
    <row r="8" spans="1:10">
      <c r="A8" s="155" t="s">
        <v>378</v>
      </c>
      <c r="B8" s="52">
        <v>181</v>
      </c>
      <c r="C8" s="52">
        <v>90</v>
      </c>
      <c r="D8" s="52">
        <v>154</v>
      </c>
      <c r="E8" s="52">
        <v>82</v>
      </c>
      <c r="F8" s="52">
        <v>135</v>
      </c>
      <c r="G8" s="52">
        <v>69.999999999999901</v>
      </c>
      <c r="H8" s="52">
        <v>123</v>
      </c>
      <c r="I8" s="52">
        <v>66.999999999999901</v>
      </c>
      <c r="J8" s="107"/>
    </row>
    <row r="9" spans="1:10">
      <c r="A9" s="155" t="s">
        <v>379</v>
      </c>
      <c r="B9" s="52">
        <v>103</v>
      </c>
      <c r="C9" s="52">
        <v>26</v>
      </c>
      <c r="D9" s="52">
        <v>102</v>
      </c>
      <c r="E9" s="52">
        <v>21</v>
      </c>
      <c r="F9" s="52">
        <v>94</v>
      </c>
      <c r="G9" s="52">
        <v>15</v>
      </c>
      <c r="H9" s="52">
        <v>86</v>
      </c>
      <c r="I9" s="52">
        <v>17</v>
      </c>
      <c r="J9" s="107"/>
    </row>
    <row r="10" spans="1:10" ht="15" customHeight="1">
      <c r="A10" s="155" t="s">
        <v>364</v>
      </c>
      <c r="B10" s="52">
        <v>54</v>
      </c>
      <c r="C10" s="52">
        <v>9</v>
      </c>
      <c r="D10" s="52">
        <v>47</v>
      </c>
      <c r="E10" s="52">
        <v>12</v>
      </c>
      <c r="F10" s="52">
        <v>36</v>
      </c>
      <c r="G10" s="52">
        <v>13</v>
      </c>
      <c r="H10" s="52">
        <v>40</v>
      </c>
      <c r="I10" s="52">
        <v>10</v>
      </c>
      <c r="J10" s="107"/>
    </row>
    <row r="11" spans="1:10" ht="15" customHeight="1">
      <c r="A11" s="155" t="s">
        <v>371</v>
      </c>
      <c r="B11" s="52">
        <v>53</v>
      </c>
      <c r="C11" s="52">
        <v>7</v>
      </c>
      <c r="D11" s="52">
        <v>59</v>
      </c>
      <c r="E11" s="52">
        <v>5</v>
      </c>
      <c r="F11" s="52">
        <v>66</v>
      </c>
      <c r="G11" s="52">
        <v>4</v>
      </c>
      <c r="H11" s="52">
        <v>45</v>
      </c>
      <c r="I11" s="52">
        <v>2</v>
      </c>
      <c r="J11" s="107"/>
    </row>
    <row r="12" spans="1:10" ht="15" customHeight="1">
      <c r="A12" s="155" t="s">
        <v>380</v>
      </c>
      <c r="B12" s="52"/>
      <c r="C12" s="52"/>
      <c r="D12" s="52"/>
      <c r="E12" s="52"/>
      <c r="F12" s="52"/>
      <c r="G12" s="52"/>
      <c r="H12" s="52">
        <v>32</v>
      </c>
      <c r="I12" s="52">
        <v>4</v>
      </c>
      <c r="J12" s="107"/>
    </row>
    <row r="13" spans="1:10" ht="15" customHeight="1">
      <c r="A13" s="155" t="s">
        <v>293</v>
      </c>
      <c r="B13" s="52">
        <v>286</v>
      </c>
      <c r="C13" s="52">
        <v>24</v>
      </c>
      <c r="D13" s="52">
        <v>328</v>
      </c>
      <c r="E13" s="52">
        <v>34</v>
      </c>
      <c r="F13" s="52">
        <v>326</v>
      </c>
      <c r="G13" s="52">
        <v>31</v>
      </c>
      <c r="H13" s="52">
        <v>376</v>
      </c>
      <c r="I13" s="52">
        <v>37</v>
      </c>
      <c r="J13" s="107"/>
    </row>
    <row r="14" spans="1:10" ht="15" customHeight="1">
      <c r="A14" s="144" t="s">
        <v>295</v>
      </c>
      <c r="B14" s="154">
        <v>2352</v>
      </c>
      <c r="C14" s="154">
        <v>2714</v>
      </c>
      <c r="D14" s="154">
        <v>2141</v>
      </c>
      <c r="E14" s="154">
        <v>2314</v>
      </c>
      <c r="F14" s="154">
        <v>2243</v>
      </c>
      <c r="G14" s="154">
        <v>2759</v>
      </c>
      <c r="H14" s="154">
        <v>2237</v>
      </c>
      <c r="I14" s="154">
        <v>2631</v>
      </c>
      <c r="J14" s="107"/>
    </row>
    <row r="15" spans="1:10" ht="15" customHeight="1">
      <c r="A15" s="155" t="s">
        <v>296</v>
      </c>
      <c r="B15" s="52">
        <v>254</v>
      </c>
      <c r="C15" s="52">
        <v>146</v>
      </c>
      <c r="D15" s="52">
        <v>253</v>
      </c>
      <c r="E15" s="52">
        <v>129</v>
      </c>
      <c r="F15" s="52">
        <v>274</v>
      </c>
      <c r="G15" s="52">
        <v>120</v>
      </c>
      <c r="H15" s="52">
        <v>269</v>
      </c>
      <c r="I15" s="52">
        <v>122</v>
      </c>
      <c r="J15" s="107"/>
    </row>
    <row r="16" spans="1:10" ht="15" customHeight="1">
      <c r="A16" s="155" t="s">
        <v>298</v>
      </c>
      <c r="B16" s="52">
        <v>778</v>
      </c>
      <c r="C16" s="52">
        <v>114</v>
      </c>
      <c r="D16" s="52">
        <v>730</v>
      </c>
      <c r="E16" s="52">
        <v>118</v>
      </c>
      <c r="F16" s="52">
        <v>714</v>
      </c>
      <c r="G16" s="52">
        <v>119</v>
      </c>
      <c r="H16" s="52">
        <v>734</v>
      </c>
      <c r="I16" s="52">
        <v>123</v>
      </c>
      <c r="J16" s="107"/>
    </row>
    <row r="17" spans="1:10" ht="15" customHeight="1">
      <c r="A17" s="155" t="s">
        <v>381</v>
      </c>
      <c r="B17" s="52">
        <v>129</v>
      </c>
      <c r="C17" s="52">
        <v>92</v>
      </c>
      <c r="D17" s="52">
        <v>128</v>
      </c>
      <c r="E17" s="52">
        <v>86.000000000000099</v>
      </c>
      <c r="F17" s="52">
        <v>116</v>
      </c>
      <c r="G17" s="52">
        <v>88</v>
      </c>
      <c r="H17" s="52">
        <v>97</v>
      </c>
      <c r="I17" s="52">
        <v>76</v>
      </c>
      <c r="J17" s="107"/>
    </row>
    <row r="18" spans="1:10" ht="15" customHeight="1">
      <c r="A18" s="155" t="s">
        <v>300</v>
      </c>
      <c r="B18" s="52">
        <v>146</v>
      </c>
      <c r="C18" s="52">
        <v>182</v>
      </c>
      <c r="D18" s="52">
        <v>133</v>
      </c>
      <c r="E18" s="52">
        <v>203</v>
      </c>
      <c r="F18" s="52">
        <v>142</v>
      </c>
      <c r="G18" s="52">
        <v>185</v>
      </c>
      <c r="H18" s="52">
        <v>140</v>
      </c>
      <c r="I18" s="52">
        <v>173</v>
      </c>
      <c r="J18" s="107"/>
    </row>
    <row r="19" spans="1:10" ht="15" customHeight="1">
      <c r="A19" s="155" t="s">
        <v>301</v>
      </c>
      <c r="B19" s="52">
        <v>288</v>
      </c>
      <c r="C19" s="52">
        <v>240</v>
      </c>
      <c r="D19" s="52">
        <v>259</v>
      </c>
      <c r="E19" s="52">
        <v>212</v>
      </c>
      <c r="F19" s="52">
        <v>208</v>
      </c>
      <c r="G19" s="52">
        <v>187</v>
      </c>
      <c r="H19" s="52">
        <v>199</v>
      </c>
      <c r="I19" s="52">
        <v>181</v>
      </c>
      <c r="J19" s="107"/>
    </row>
    <row r="20" spans="1:10" ht="15" customHeight="1">
      <c r="A20" s="155" t="s">
        <v>382</v>
      </c>
      <c r="B20" s="52">
        <v>49</v>
      </c>
      <c r="C20" s="52">
        <v>670</v>
      </c>
      <c r="D20" s="52">
        <v>44.999999999999702</v>
      </c>
      <c r="E20" s="52">
        <v>592</v>
      </c>
      <c r="F20" s="52">
        <v>42.999999999999801</v>
      </c>
      <c r="G20" s="52">
        <v>576</v>
      </c>
      <c r="H20" s="52">
        <v>40.999999999999901</v>
      </c>
      <c r="I20" s="52">
        <v>589</v>
      </c>
      <c r="J20" s="107"/>
    </row>
    <row r="21" spans="1:10">
      <c r="A21" s="155" t="s">
        <v>383</v>
      </c>
      <c r="B21" s="52">
        <v>389</v>
      </c>
      <c r="C21" s="52">
        <v>889</v>
      </c>
      <c r="D21" s="52">
        <v>258</v>
      </c>
      <c r="E21" s="52">
        <v>561</v>
      </c>
      <c r="F21" s="52">
        <v>371</v>
      </c>
      <c r="G21" s="52">
        <v>1078</v>
      </c>
      <c r="H21" s="52">
        <v>377.00000000000102</v>
      </c>
      <c r="I21" s="52">
        <v>938.99999999999898</v>
      </c>
      <c r="J21" s="107"/>
    </row>
    <row r="22" spans="1:10" ht="15" customHeight="1">
      <c r="A22" s="155" t="s">
        <v>384</v>
      </c>
      <c r="B22" s="52">
        <v>42</v>
      </c>
      <c r="C22" s="52">
        <v>15</v>
      </c>
      <c r="D22" s="52">
        <v>46</v>
      </c>
      <c r="E22" s="52">
        <v>13</v>
      </c>
      <c r="F22" s="52">
        <v>42</v>
      </c>
      <c r="G22" s="52">
        <v>12</v>
      </c>
      <c r="H22" s="52">
        <v>30</v>
      </c>
      <c r="I22" s="52">
        <v>6.0000000000000098</v>
      </c>
      <c r="J22" s="107"/>
    </row>
    <row r="23" spans="1:10" ht="15" customHeight="1">
      <c r="A23" s="155" t="s">
        <v>385</v>
      </c>
      <c r="B23" s="52">
        <v>15</v>
      </c>
      <c r="C23" s="52">
        <v>9</v>
      </c>
      <c r="D23" s="52">
        <v>49</v>
      </c>
      <c r="E23" s="52">
        <v>23</v>
      </c>
      <c r="F23" s="52">
        <v>86.999999999999901</v>
      </c>
      <c r="G23" s="52">
        <v>48.000000000000099</v>
      </c>
      <c r="H23" s="52">
        <v>133</v>
      </c>
      <c r="I23" s="52">
        <v>80.999999999999901</v>
      </c>
      <c r="J23" s="107"/>
    </row>
    <row r="24" spans="1:10" ht="15" customHeight="1">
      <c r="A24" s="155" t="s">
        <v>310</v>
      </c>
      <c r="B24" s="52">
        <v>81</v>
      </c>
      <c r="C24" s="52">
        <v>85</v>
      </c>
      <c r="D24" s="52">
        <v>79.000000000000099</v>
      </c>
      <c r="E24" s="52">
        <v>79.999999999999901</v>
      </c>
      <c r="F24" s="52">
        <v>77</v>
      </c>
      <c r="G24" s="52">
        <v>74</v>
      </c>
      <c r="H24" s="52">
        <v>69.000000000000099</v>
      </c>
      <c r="I24" s="52">
        <v>71.999999999999901</v>
      </c>
      <c r="J24" s="107"/>
    </row>
    <row r="25" spans="1:10">
      <c r="A25" s="155" t="s">
        <v>386</v>
      </c>
      <c r="B25" s="52">
        <v>57</v>
      </c>
      <c r="C25" s="52">
        <v>97</v>
      </c>
      <c r="D25" s="52">
        <v>57</v>
      </c>
      <c r="E25" s="52">
        <v>112</v>
      </c>
      <c r="F25" s="52">
        <v>65.000000000000099</v>
      </c>
      <c r="G25" s="52">
        <v>104</v>
      </c>
      <c r="H25" s="52">
        <v>49</v>
      </c>
      <c r="I25" s="52">
        <v>98</v>
      </c>
      <c r="J25" s="107"/>
    </row>
    <row r="26" spans="1:10">
      <c r="A26" s="155" t="s">
        <v>313</v>
      </c>
      <c r="B26" s="52">
        <v>30</v>
      </c>
      <c r="C26" s="52">
        <v>31</v>
      </c>
      <c r="D26" s="52">
        <v>29</v>
      </c>
      <c r="E26" s="52">
        <v>29</v>
      </c>
      <c r="F26" s="52">
        <v>34</v>
      </c>
      <c r="G26" s="52">
        <v>41</v>
      </c>
      <c r="H26" s="52">
        <v>35</v>
      </c>
      <c r="I26" s="52">
        <v>35</v>
      </c>
      <c r="J26" s="107"/>
    </row>
    <row r="27" spans="1:10">
      <c r="A27" s="155" t="s">
        <v>317</v>
      </c>
      <c r="B27" s="52">
        <v>94</v>
      </c>
      <c r="C27" s="52">
        <v>144</v>
      </c>
      <c r="D27" s="52">
        <v>75.000000000000099</v>
      </c>
      <c r="E27" s="52">
        <v>156</v>
      </c>
      <c r="F27" s="52">
        <v>70.000000000000099</v>
      </c>
      <c r="G27" s="52">
        <v>127</v>
      </c>
      <c r="H27" s="52">
        <v>64</v>
      </c>
      <c r="I27" s="52">
        <v>136</v>
      </c>
      <c r="J27" s="107"/>
    </row>
    <row r="28" spans="1:10">
      <c r="A28" s="144" t="s">
        <v>323</v>
      </c>
      <c r="B28" s="154">
        <v>14</v>
      </c>
      <c r="C28" s="154">
        <v>49</v>
      </c>
      <c r="D28" s="154">
        <v>27</v>
      </c>
      <c r="E28" s="154">
        <v>72</v>
      </c>
      <c r="F28" s="154">
        <v>37</v>
      </c>
      <c r="G28" s="154">
        <v>87</v>
      </c>
      <c r="H28" s="154">
        <v>28</v>
      </c>
      <c r="I28" s="154">
        <v>96</v>
      </c>
      <c r="J28" s="107"/>
    </row>
    <row r="29" spans="1:10">
      <c r="A29" s="155" t="s">
        <v>334</v>
      </c>
      <c r="B29" s="52"/>
      <c r="C29" s="52"/>
      <c r="D29" s="52">
        <v>5</v>
      </c>
      <c r="E29" s="52">
        <v>10</v>
      </c>
      <c r="F29" s="52">
        <v>12</v>
      </c>
      <c r="G29" s="52">
        <v>25</v>
      </c>
      <c r="H29" s="52">
        <v>12</v>
      </c>
      <c r="I29" s="52">
        <v>38</v>
      </c>
      <c r="J29" s="107"/>
    </row>
    <row r="30" spans="1:10" ht="15" customHeight="1">
      <c r="A30" s="155" t="s">
        <v>387</v>
      </c>
      <c r="B30" s="52">
        <v>2</v>
      </c>
      <c r="C30" s="52">
        <v>9</v>
      </c>
      <c r="D30" s="52">
        <v>1.99999999999999</v>
      </c>
      <c r="E30" s="52">
        <v>21</v>
      </c>
      <c r="F30" s="52">
        <v>4</v>
      </c>
      <c r="G30" s="52">
        <v>28</v>
      </c>
      <c r="H30" s="52">
        <v>3.0000000000000102</v>
      </c>
      <c r="I30" s="52">
        <v>32</v>
      </c>
      <c r="J30" s="107"/>
    </row>
    <row r="31" spans="1:10">
      <c r="A31" s="155" t="s">
        <v>388</v>
      </c>
      <c r="B31" s="52">
        <v>12</v>
      </c>
      <c r="C31" s="52">
        <v>40</v>
      </c>
      <c r="D31" s="52">
        <v>20</v>
      </c>
      <c r="E31" s="52">
        <v>41</v>
      </c>
      <c r="F31" s="52">
        <v>21</v>
      </c>
      <c r="G31" s="52">
        <v>34</v>
      </c>
      <c r="H31" s="52">
        <v>13</v>
      </c>
      <c r="I31" s="52">
        <v>26</v>
      </c>
      <c r="J31" s="107"/>
    </row>
    <row r="32" spans="1:10">
      <c r="A32" s="144" t="s">
        <v>335</v>
      </c>
      <c r="B32" s="154">
        <v>1709</v>
      </c>
      <c r="C32" s="154">
        <v>2661</v>
      </c>
      <c r="D32" s="154">
        <v>1801</v>
      </c>
      <c r="E32" s="154">
        <v>2930</v>
      </c>
      <c r="F32" s="154">
        <v>1867</v>
      </c>
      <c r="G32" s="154">
        <v>3107</v>
      </c>
      <c r="H32" s="154">
        <v>1983</v>
      </c>
      <c r="I32" s="154">
        <v>3309</v>
      </c>
      <c r="J32" s="107"/>
    </row>
    <row r="33" spans="1:10">
      <c r="A33" s="155" t="s">
        <v>389</v>
      </c>
      <c r="B33" s="52"/>
      <c r="C33" s="52"/>
      <c r="D33" s="52"/>
      <c r="E33" s="52"/>
      <c r="F33" s="52"/>
      <c r="G33" s="52"/>
      <c r="H33" s="52">
        <v>9</v>
      </c>
      <c r="I33" s="52">
        <v>15</v>
      </c>
      <c r="J33" s="107"/>
    </row>
    <row r="34" spans="1:10" ht="15" customHeight="1">
      <c r="A34" s="155" t="s">
        <v>390</v>
      </c>
      <c r="B34" s="52">
        <v>388</v>
      </c>
      <c r="C34" s="52">
        <v>989</v>
      </c>
      <c r="D34" s="52">
        <v>429</v>
      </c>
      <c r="E34" s="52">
        <v>1123</v>
      </c>
      <c r="F34" s="52">
        <v>437.99999999999898</v>
      </c>
      <c r="G34" s="52">
        <v>1244</v>
      </c>
      <c r="H34" s="52">
        <v>471</v>
      </c>
      <c r="I34" s="52">
        <v>1350</v>
      </c>
      <c r="J34" s="107"/>
    </row>
    <row r="35" spans="1:10">
      <c r="A35" s="155" t="s">
        <v>337</v>
      </c>
      <c r="B35" s="52">
        <v>117</v>
      </c>
      <c r="C35" s="52">
        <v>138</v>
      </c>
      <c r="D35" s="52">
        <v>116</v>
      </c>
      <c r="E35" s="52">
        <v>160</v>
      </c>
      <c r="F35" s="52">
        <v>124</v>
      </c>
      <c r="G35" s="52">
        <v>171</v>
      </c>
      <c r="H35" s="52">
        <v>133</v>
      </c>
      <c r="I35" s="52">
        <v>170</v>
      </c>
      <c r="J35" s="107"/>
    </row>
    <row r="36" spans="1:10" ht="15" customHeight="1">
      <c r="A36" s="155" t="s">
        <v>338</v>
      </c>
      <c r="B36" s="52">
        <v>682</v>
      </c>
      <c r="C36" s="52">
        <v>416</v>
      </c>
      <c r="D36" s="52">
        <v>724</v>
      </c>
      <c r="E36" s="52">
        <v>442</v>
      </c>
      <c r="F36" s="52">
        <v>703</v>
      </c>
      <c r="G36" s="52">
        <v>435</v>
      </c>
      <c r="H36" s="52">
        <v>707</v>
      </c>
      <c r="I36" s="52">
        <v>407</v>
      </c>
      <c r="J36" s="107"/>
    </row>
    <row r="37" spans="1:10">
      <c r="A37" s="155" t="s">
        <v>340</v>
      </c>
      <c r="B37" s="52">
        <v>148</v>
      </c>
      <c r="C37" s="52">
        <v>310</v>
      </c>
      <c r="D37" s="52">
        <v>131</v>
      </c>
      <c r="E37" s="52">
        <v>335</v>
      </c>
      <c r="F37" s="52">
        <v>136</v>
      </c>
      <c r="G37" s="52">
        <v>332</v>
      </c>
      <c r="H37" s="52">
        <v>136</v>
      </c>
      <c r="I37" s="52">
        <v>343</v>
      </c>
      <c r="J37" s="155"/>
    </row>
    <row r="38" spans="1:10">
      <c r="A38" s="155" t="s">
        <v>341</v>
      </c>
      <c r="B38" s="52">
        <v>81</v>
      </c>
      <c r="C38" s="52">
        <v>190</v>
      </c>
      <c r="D38" s="52">
        <v>79</v>
      </c>
      <c r="E38" s="52">
        <v>184</v>
      </c>
      <c r="F38" s="52">
        <v>85.000000000000099</v>
      </c>
      <c r="G38" s="52">
        <v>183</v>
      </c>
      <c r="H38" s="52">
        <v>86.999999999999901</v>
      </c>
      <c r="I38" s="52">
        <v>188</v>
      </c>
    </row>
    <row r="39" spans="1:10">
      <c r="A39" s="155" t="s">
        <v>342</v>
      </c>
      <c r="B39" s="52">
        <v>71</v>
      </c>
      <c r="C39" s="52">
        <v>91</v>
      </c>
      <c r="D39" s="52">
        <v>103</v>
      </c>
      <c r="E39" s="52">
        <v>152</v>
      </c>
      <c r="F39" s="52">
        <v>150</v>
      </c>
      <c r="G39" s="52">
        <v>191</v>
      </c>
      <c r="H39" s="52">
        <v>187</v>
      </c>
      <c r="I39" s="52">
        <v>236</v>
      </c>
    </row>
    <row r="40" spans="1:10">
      <c r="A40" s="155" t="s">
        <v>391</v>
      </c>
      <c r="B40" s="52">
        <v>18</v>
      </c>
      <c r="C40" s="52">
        <v>17</v>
      </c>
      <c r="D40" s="52">
        <v>23</v>
      </c>
      <c r="E40" s="52">
        <v>30</v>
      </c>
      <c r="F40" s="52">
        <v>30</v>
      </c>
      <c r="G40" s="52">
        <v>45</v>
      </c>
      <c r="H40" s="52">
        <v>38</v>
      </c>
      <c r="I40" s="52">
        <v>63</v>
      </c>
    </row>
    <row r="41" spans="1:10">
      <c r="A41" s="155" t="s">
        <v>344</v>
      </c>
      <c r="B41" s="52">
        <v>175</v>
      </c>
      <c r="C41" s="52">
        <v>389</v>
      </c>
      <c r="D41" s="52">
        <v>177</v>
      </c>
      <c r="E41" s="52">
        <v>388</v>
      </c>
      <c r="F41" s="52">
        <v>184</v>
      </c>
      <c r="G41" s="52">
        <v>404</v>
      </c>
      <c r="H41" s="52">
        <v>194</v>
      </c>
      <c r="I41" s="52">
        <v>448</v>
      </c>
    </row>
    <row r="42" spans="1:10">
      <c r="A42" s="155" t="s">
        <v>392</v>
      </c>
      <c r="B42" s="52">
        <v>29</v>
      </c>
      <c r="C42" s="52">
        <v>121</v>
      </c>
      <c r="D42" s="52">
        <v>19</v>
      </c>
      <c r="E42" s="52">
        <v>116</v>
      </c>
      <c r="F42" s="52">
        <v>17</v>
      </c>
      <c r="G42" s="52">
        <v>102</v>
      </c>
      <c r="H42" s="52">
        <v>21</v>
      </c>
      <c r="I42" s="52">
        <v>89</v>
      </c>
    </row>
    <row r="43" spans="1:10">
      <c r="A43" s="144" t="s">
        <v>346</v>
      </c>
      <c r="B43" s="154">
        <v>65</v>
      </c>
      <c r="C43" s="154">
        <v>109</v>
      </c>
      <c r="D43" s="154">
        <v>79.000000000000099</v>
      </c>
      <c r="E43" s="154">
        <v>126</v>
      </c>
      <c r="F43" s="154">
        <v>85</v>
      </c>
      <c r="G43" s="154">
        <v>132</v>
      </c>
      <c r="H43" s="154">
        <v>100</v>
      </c>
      <c r="I43" s="154">
        <v>150</v>
      </c>
    </row>
    <row r="44" spans="1:10">
      <c r="A44" s="155" t="s">
        <v>351</v>
      </c>
      <c r="B44" s="52">
        <v>65</v>
      </c>
      <c r="C44" s="52">
        <v>109</v>
      </c>
      <c r="D44" s="52">
        <v>79.000000000000099</v>
      </c>
      <c r="E44" s="52">
        <v>126</v>
      </c>
      <c r="F44" s="52">
        <v>85</v>
      </c>
      <c r="G44" s="52">
        <v>132</v>
      </c>
      <c r="H44" s="52">
        <v>100</v>
      </c>
      <c r="I44" s="52">
        <v>150</v>
      </c>
    </row>
    <row r="45" spans="1:10">
      <c r="A45" s="63"/>
      <c r="B45" s="46"/>
      <c r="C45" s="46"/>
      <c r="D45" s="63"/>
      <c r="E45" s="63"/>
      <c r="F45" s="63"/>
      <c r="G45" s="63"/>
      <c r="H45" s="63"/>
      <c r="I45" s="63"/>
    </row>
    <row r="46" spans="1:10">
      <c r="B46" s="107"/>
      <c r="C46" s="107"/>
    </row>
    <row r="47" spans="1:10">
      <c r="A47" s="161" t="s">
        <v>278</v>
      </c>
      <c r="B47" s="107"/>
      <c r="C47" s="107"/>
    </row>
    <row r="48" spans="1:10">
      <c r="A48" s="213"/>
      <c r="B48" s="107"/>
      <c r="C48" s="107"/>
    </row>
    <row r="49" spans="1:9">
      <c r="A49" s="213"/>
      <c r="B49" s="107"/>
      <c r="C49" s="107"/>
    </row>
    <row r="50" spans="1:9">
      <c r="A50" s="214"/>
      <c r="B50" s="107"/>
      <c r="C50" s="107"/>
    </row>
    <row r="51" spans="1:9">
      <c r="A51" s="213"/>
      <c r="B51" s="107"/>
      <c r="C51" s="107"/>
    </row>
    <row r="52" spans="1:9">
      <c r="A52" s="214"/>
      <c r="B52" s="107"/>
      <c r="C52" s="107"/>
    </row>
    <row r="53" spans="1:9">
      <c r="A53" s="213"/>
      <c r="B53" s="107"/>
      <c r="C53" s="107"/>
    </row>
    <row r="54" spans="1:9">
      <c r="A54" s="213"/>
      <c r="B54" s="107"/>
      <c r="C54" s="107"/>
    </row>
    <row r="55" spans="1:9">
      <c r="A55" s="213"/>
      <c r="B55" s="107"/>
      <c r="C55" s="107"/>
    </row>
    <row r="56" spans="1:9">
      <c r="A56" s="213"/>
      <c r="B56" s="107"/>
      <c r="C56" s="107"/>
    </row>
    <row r="57" spans="1:9">
      <c r="A57" s="213"/>
      <c r="B57" s="107"/>
      <c r="C57" s="107"/>
    </row>
    <row r="58" spans="1:9">
      <c r="A58" s="214"/>
      <c r="B58" s="107"/>
      <c r="C58" s="107"/>
    </row>
    <row r="59" spans="1:9">
      <c r="A59" s="213"/>
      <c r="B59" s="107"/>
      <c r="C59" s="107"/>
    </row>
    <row r="60" spans="1:9">
      <c r="A60" s="213"/>
      <c r="B60" s="107"/>
      <c r="C60" s="107"/>
    </row>
    <row r="61" spans="1:9" s="11" customFormat="1">
      <c r="A61" s="213"/>
      <c r="B61" s="107"/>
      <c r="C61" s="107"/>
      <c r="D61"/>
      <c r="E61"/>
      <c r="F61"/>
      <c r="G61"/>
      <c r="H61"/>
      <c r="I61"/>
    </row>
    <row r="62" spans="1:9" s="11" customFormat="1">
      <c r="A62" s="203"/>
      <c r="B62" s="215"/>
      <c r="C62" s="215"/>
      <c r="D62"/>
    </row>
    <row r="63" spans="1:9" s="11" customFormat="1">
      <c r="A63" s="202"/>
      <c r="B63" s="215"/>
      <c r="C63" s="215"/>
      <c r="D63"/>
    </row>
    <row r="64" spans="1:9" s="11" customFormat="1">
      <c r="A64" s="202"/>
      <c r="B64" s="215"/>
      <c r="C64" s="215"/>
      <c r="D64"/>
    </row>
    <row r="65" spans="1:9" s="11" customFormat="1">
      <c r="A65" s="202"/>
      <c r="B65" s="215"/>
      <c r="C65" s="215"/>
      <c r="D65"/>
    </row>
    <row r="66" spans="1:9" s="11" customFormat="1">
      <c r="A66" s="202"/>
      <c r="B66" s="215"/>
      <c r="C66" s="215"/>
      <c r="D66"/>
    </row>
    <row r="67" spans="1:9" s="11" customFormat="1">
      <c r="A67" s="202"/>
      <c r="B67" s="215"/>
      <c r="C67" s="215"/>
      <c r="D67"/>
    </row>
    <row r="68" spans="1:9" s="11" customFormat="1">
      <c r="A68" s="202"/>
      <c r="B68" s="215"/>
      <c r="C68" s="215"/>
      <c r="D68"/>
    </row>
    <row r="69" spans="1:9" s="11" customFormat="1">
      <c r="A69" s="202"/>
      <c r="B69" s="215"/>
      <c r="C69" s="215"/>
      <c r="D69"/>
    </row>
    <row r="70" spans="1:9">
      <c r="A70" s="202"/>
      <c r="B70" s="215"/>
      <c r="C70" s="215"/>
      <c r="E70" s="11"/>
      <c r="F70" s="11"/>
      <c r="G70" s="11"/>
      <c r="H70" s="11"/>
      <c r="I70" s="11"/>
    </row>
    <row r="71" spans="1:9">
      <c r="A71" s="213"/>
      <c r="B71" s="107"/>
      <c r="C71" s="107"/>
    </row>
    <row r="72" spans="1:9">
      <c r="A72" s="214"/>
      <c r="B72" s="107"/>
      <c r="C72" s="107"/>
    </row>
    <row r="73" spans="1:9">
      <c r="A73" s="213"/>
      <c r="B73" s="107"/>
      <c r="C73" s="107"/>
    </row>
    <row r="74" spans="1:9">
      <c r="A74" s="213"/>
      <c r="B74" s="107"/>
      <c r="C74" s="107"/>
    </row>
    <row r="75" spans="1:9">
      <c r="A75" s="213"/>
      <c r="B75" s="107"/>
      <c r="C75" s="107"/>
    </row>
    <row r="76" spans="1:9">
      <c r="A76" s="213"/>
      <c r="B76" s="107"/>
      <c r="C76" s="107"/>
    </row>
    <row r="77" spans="1:9">
      <c r="A77" s="213"/>
      <c r="B77" s="107"/>
      <c r="C77" s="107"/>
    </row>
    <row r="78" spans="1:9">
      <c r="A78" s="213"/>
      <c r="B78" s="107"/>
      <c r="C78" s="107"/>
    </row>
    <row r="79" spans="1:9">
      <c r="A79" s="213"/>
      <c r="B79" s="107"/>
      <c r="C79" s="107"/>
    </row>
    <row r="80" spans="1:9">
      <c r="A80" s="214"/>
      <c r="B80" s="107"/>
      <c r="C80" s="107"/>
    </row>
    <row r="81" spans="1:3">
      <c r="A81" s="213"/>
      <c r="B81" s="107"/>
      <c r="C81" s="107"/>
    </row>
    <row r="82" spans="1:3">
      <c r="A82" s="216"/>
      <c r="B82" s="107"/>
      <c r="C82" s="107"/>
    </row>
    <row r="83" spans="1:3">
      <c r="A83" s="213"/>
      <c r="B83" s="107"/>
      <c r="C83" s="107"/>
    </row>
    <row r="84" spans="1:3">
      <c r="A84" s="213"/>
      <c r="B84" s="107"/>
      <c r="C84" s="107"/>
    </row>
    <row r="85" spans="1:3">
      <c r="A85" s="213"/>
      <c r="B85" s="107"/>
      <c r="C85" s="107"/>
    </row>
    <row r="86" spans="1:3">
      <c r="A86" s="213"/>
      <c r="B86" s="107"/>
      <c r="C86" s="107"/>
    </row>
    <row r="87" spans="1:3">
      <c r="A87" s="213"/>
      <c r="B87" s="107"/>
      <c r="C87" s="107"/>
    </row>
    <row r="88" spans="1:3">
      <c r="A88" s="214"/>
      <c r="B88" s="107"/>
      <c r="C88" s="107"/>
    </row>
    <row r="89" spans="1:3">
      <c r="A89" s="213"/>
      <c r="B89" s="107"/>
      <c r="C89" s="107"/>
    </row>
    <row r="90" spans="1:3">
      <c r="A90" s="213"/>
      <c r="B90" s="107"/>
      <c r="C90" s="107"/>
    </row>
    <row r="91" spans="1:3">
      <c r="A91" s="213"/>
      <c r="B91" s="107"/>
      <c r="C91" s="107"/>
    </row>
    <row r="92" spans="1:3">
      <c r="A92" s="213"/>
      <c r="B92" s="107"/>
      <c r="C92" s="107"/>
    </row>
    <row r="93" spans="1:3">
      <c r="A93" s="213"/>
      <c r="B93" s="107"/>
      <c r="C93" s="107"/>
    </row>
    <row r="94" spans="1:3">
      <c r="A94" s="214"/>
      <c r="B94" s="107"/>
      <c r="C94" s="107"/>
    </row>
    <row r="95" spans="1:3">
      <c r="A95" s="213"/>
      <c r="B95" s="107"/>
      <c r="C95" s="107"/>
    </row>
    <row r="96" spans="1:3">
      <c r="A96" s="213"/>
      <c r="B96" s="107"/>
      <c r="C96" s="107"/>
    </row>
    <row r="97" spans="1:3">
      <c r="A97" s="213"/>
      <c r="B97" s="107"/>
      <c r="C97" s="107"/>
    </row>
    <row r="98" spans="1:3">
      <c r="A98" s="213"/>
      <c r="B98" s="107"/>
      <c r="C98" s="107"/>
    </row>
    <row r="99" spans="1:3">
      <c r="A99" s="203"/>
      <c r="B99" s="215"/>
      <c r="C99" s="215"/>
    </row>
    <row r="100" spans="1:3">
      <c r="A100" s="202"/>
      <c r="B100" s="215"/>
      <c r="C100" s="215"/>
    </row>
    <row r="101" spans="1:3">
      <c r="A101" s="202"/>
      <c r="B101" s="215"/>
      <c r="C101" s="215"/>
    </row>
    <row r="102" spans="1:3">
      <c r="A102" s="202"/>
      <c r="B102" s="215"/>
      <c r="C102" s="215"/>
    </row>
    <row r="103" spans="1:3">
      <c r="A103" s="202"/>
      <c r="B103" s="215"/>
      <c r="C103" s="215"/>
    </row>
    <row r="104" spans="1:3">
      <c r="A104" s="202"/>
      <c r="B104" s="215"/>
      <c r="C104" s="215"/>
    </row>
    <row r="105" spans="1:3">
      <c r="A105" s="202"/>
      <c r="B105" s="215"/>
      <c r="C105" s="215"/>
    </row>
    <row r="106" spans="1:3">
      <c r="A106" s="202"/>
      <c r="B106" s="215"/>
      <c r="C106" s="215"/>
    </row>
    <row r="107" spans="1:3">
      <c r="A107" s="202"/>
      <c r="B107" s="215"/>
      <c r="C107" s="215"/>
    </row>
    <row r="108" spans="1:3">
      <c r="A108" s="202"/>
      <c r="B108" s="215"/>
      <c r="C108" s="215"/>
    </row>
    <row r="109" spans="1:3">
      <c r="A109" s="202"/>
      <c r="B109" s="215"/>
      <c r="C109" s="215"/>
    </row>
    <row r="110" spans="1:3">
      <c r="A110" s="209"/>
      <c r="B110" s="215"/>
      <c r="C110" s="215"/>
    </row>
    <row r="111" spans="1:3">
      <c r="A111" s="209"/>
      <c r="B111" s="215"/>
      <c r="C111" s="215"/>
    </row>
    <row r="112" spans="1:3">
      <c r="A112" s="202"/>
      <c r="B112" s="215"/>
      <c r="C112" s="215"/>
    </row>
    <row r="113" spans="1:3">
      <c r="A113" s="202"/>
      <c r="B113" s="215"/>
      <c r="C113" s="215"/>
    </row>
    <row r="114" spans="1:3">
      <c r="A114" s="202"/>
      <c r="B114" s="215"/>
      <c r="C114" s="215"/>
    </row>
    <row r="115" spans="1:3">
      <c r="A115" s="213"/>
      <c r="B115" s="107"/>
      <c r="C115" s="107"/>
    </row>
    <row r="116" spans="1:3">
      <c r="A116" s="214"/>
      <c r="B116" s="107"/>
      <c r="C116" s="107"/>
    </row>
    <row r="117" spans="1:3">
      <c r="A117" s="213"/>
      <c r="B117" s="107"/>
      <c r="C117" s="107"/>
    </row>
    <row r="118" spans="1:3">
      <c r="A118" s="213"/>
      <c r="B118" s="107"/>
      <c r="C118" s="107"/>
    </row>
    <row r="119" spans="1:3">
      <c r="A119" s="214"/>
      <c r="B119" s="107"/>
      <c r="C119" s="107"/>
    </row>
    <row r="120" spans="1:3">
      <c r="A120" s="213"/>
      <c r="B120" s="107"/>
      <c r="C120" s="107"/>
    </row>
    <row r="121" spans="1:3">
      <c r="A121" s="213"/>
      <c r="B121" s="107"/>
      <c r="C121" s="107"/>
    </row>
    <row r="122" spans="1:3">
      <c r="A122" s="213"/>
      <c r="B122" s="107"/>
      <c r="C122" s="107"/>
    </row>
    <row r="123" spans="1:3">
      <c r="A123" s="213"/>
      <c r="B123" s="107"/>
      <c r="C123" s="107"/>
    </row>
    <row r="124" spans="1:3">
      <c r="A124" s="213"/>
      <c r="B124" s="107"/>
      <c r="C124" s="107"/>
    </row>
    <row r="125" spans="1:3">
      <c r="A125" s="213"/>
      <c r="B125" s="107"/>
      <c r="C125" s="107"/>
    </row>
    <row r="126" spans="1:3">
      <c r="A126" s="213"/>
      <c r="B126" s="107"/>
      <c r="C126" s="107"/>
    </row>
    <row r="127" spans="1:3">
      <c r="A127" s="213"/>
      <c r="B127" s="107"/>
      <c r="C127" s="107"/>
    </row>
    <row r="128" spans="1:3">
      <c r="A128" s="213"/>
      <c r="B128" s="107"/>
      <c r="C128" s="107"/>
    </row>
    <row r="129" spans="1:3">
      <c r="A129" s="213"/>
      <c r="B129" s="107"/>
      <c r="C129" s="107"/>
    </row>
    <row r="130" spans="1:3">
      <c r="A130" s="213"/>
      <c r="B130" s="107"/>
      <c r="C130" s="107"/>
    </row>
    <row r="131" spans="1:3">
      <c r="A131" s="213"/>
      <c r="B131" s="107"/>
      <c r="C131" s="107"/>
    </row>
    <row r="132" spans="1:3">
      <c r="A132" s="213"/>
      <c r="B132" s="107"/>
      <c r="C132" s="107"/>
    </row>
    <row r="133" spans="1:3">
      <c r="A133" s="213"/>
      <c r="B133" s="107"/>
      <c r="C133" s="107"/>
    </row>
    <row r="134" spans="1:3">
      <c r="A134" s="213"/>
      <c r="B134" s="107"/>
      <c r="C134" s="107"/>
    </row>
    <row r="135" spans="1:3">
      <c r="A135" s="213"/>
      <c r="B135" s="107"/>
      <c r="C135" s="107"/>
    </row>
    <row r="136" spans="1:3">
      <c r="A136" s="214"/>
      <c r="B136" s="107"/>
      <c r="C136" s="107"/>
    </row>
    <row r="137" spans="1:3">
      <c r="A137" s="213"/>
      <c r="B137" s="107"/>
      <c r="C137" s="107"/>
    </row>
    <row r="138" spans="1:3">
      <c r="A138" s="213"/>
      <c r="B138" s="107"/>
      <c r="C138" s="107"/>
    </row>
    <row r="139" spans="1:3">
      <c r="A139" s="213"/>
      <c r="B139" s="107"/>
      <c r="C139" s="107"/>
    </row>
    <row r="140" spans="1:3">
      <c r="A140" s="214"/>
      <c r="B140" s="107"/>
      <c r="C140" s="107"/>
    </row>
    <row r="141" spans="1:3">
      <c r="A141" s="213"/>
      <c r="B141" s="107"/>
      <c r="C141" s="107"/>
    </row>
    <row r="142" spans="1:3">
      <c r="A142" s="213"/>
      <c r="B142" s="107"/>
      <c r="C142" s="107"/>
    </row>
    <row r="143" spans="1:3">
      <c r="A143" s="213"/>
      <c r="B143" s="107"/>
      <c r="C143" s="107"/>
    </row>
    <row r="144" spans="1:3">
      <c r="A144" s="213"/>
      <c r="B144" s="107"/>
      <c r="C144" s="107"/>
    </row>
    <row r="145" spans="1:3">
      <c r="A145" s="213"/>
      <c r="B145" s="107"/>
      <c r="C145" s="107"/>
    </row>
    <row r="146" spans="1:3">
      <c r="A146" s="213"/>
      <c r="B146" s="107"/>
      <c r="C146" s="107"/>
    </row>
    <row r="147" spans="1:3">
      <c r="A147" s="213"/>
      <c r="B147" s="107"/>
      <c r="C147" s="107"/>
    </row>
    <row r="148" spans="1:3">
      <c r="A148" s="213"/>
      <c r="B148" s="107"/>
      <c r="C148" s="107"/>
    </row>
    <row r="149" spans="1:3">
      <c r="A149" s="213"/>
      <c r="B149" s="107"/>
      <c r="C149" s="107"/>
    </row>
    <row r="150" spans="1:3">
      <c r="A150" s="213"/>
      <c r="B150" s="107"/>
      <c r="C150" s="107"/>
    </row>
    <row r="151" spans="1:3">
      <c r="A151" s="213"/>
      <c r="B151" s="107"/>
      <c r="C151" s="107"/>
    </row>
    <row r="152" spans="1:3">
      <c r="A152" s="214"/>
      <c r="B152" s="107"/>
      <c r="C152" s="107"/>
    </row>
    <row r="153" spans="1:3">
      <c r="A153" s="213"/>
      <c r="B153" s="107"/>
      <c r="C153" s="107"/>
    </row>
    <row r="154" spans="1:3">
      <c r="A154" s="213"/>
      <c r="B154" s="107"/>
      <c r="C154" s="107"/>
    </row>
    <row r="155" spans="1:3">
      <c r="A155" s="214"/>
      <c r="B155" s="107"/>
      <c r="C155" s="107"/>
    </row>
    <row r="156" spans="1:3">
      <c r="A156" s="213"/>
      <c r="B156" s="107"/>
      <c r="C156" s="107"/>
    </row>
    <row r="157" spans="1:3">
      <c r="A157" s="213"/>
      <c r="B157" s="107"/>
      <c r="C157" s="107"/>
    </row>
    <row r="158" spans="1:3">
      <c r="A158" s="213"/>
      <c r="B158" s="107"/>
      <c r="C158" s="107"/>
    </row>
    <row r="159" spans="1:3">
      <c r="A159" s="213"/>
      <c r="B159" s="107"/>
      <c r="C159" s="107"/>
    </row>
    <row r="160" spans="1:3">
      <c r="A160" s="213"/>
      <c r="B160" s="107"/>
      <c r="C160" s="107"/>
    </row>
    <row r="161" spans="1:3">
      <c r="A161" s="213"/>
      <c r="B161" s="107"/>
      <c r="C161" s="107"/>
    </row>
    <row r="162" spans="1:3">
      <c r="A162" s="213"/>
      <c r="B162" s="107"/>
      <c r="C162" s="107"/>
    </row>
    <row r="163" spans="1:3">
      <c r="A163" s="213"/>
      <c r="B163" s="107"/>
      <c r="C163" s="107"/>
    </row>
    <row r="164" spans="1:3">
      <c r="A164" s="213"/>
      <c r="B164" s="107"/>
      <c r="C164" s="107"/>
    </row>
    <row r="165" spans="1:3">
      <c r="A165" s="213"/>
      <c r="B165" s="107"/>
      <c r="C165" s="107"/>
    </row>
    <row r="166" spans="1:3">
      <c r="A166" s="213"/>
      <c r="B166" s="107"/>
      <c r="C166" s="107"/>
    </row>
    <row r="167" spans="1:3">
      <c r="A167" s="213"/>
      <c r="B167" s="107"/>
      <c r="C167" s="107"/>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&amp;L_x000D_&amp;"calibri"&amp;12&amp;B13.3.6. Universidad Católica de Murcia. Evolución del alumnado matriculado en Grados según rama del conocimiento, titulación y sexo.&amp;R&amp;"calibri"&amp;10&amp;P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selection activeCell="O35" sqref="O35"/>
    </sheetView>
  </sheetViews>
  <sheetFormatPr baseColWidth="10" defaultRowHeight="15"/>
  <cols>
    <col min="1" max="1" width="28" customWidth="1"/>
    <col min="2" max="10" width="8.28515625" customWidth="1"/>
    <col min="11" max="13" width="9.28515625" customWidth="1"/>
    <col min="14" max="25" width="10.5703125" customWidth="1"/>
  </cols>
  <sheetData>
    <row r="1" spans="1:14">
      <c r="A1" s="13" t="s">
        <v>393</v>
      </c>
      <c r="B1" s="22"/>
      <c r="C1" s="22"/>
      <c r="N1" s="23" t="s">
        <v>134</v>
      </c>
    </row>
    <row r="2" spans="1:14">
      <c r="A2" s="13"/>
    </row>
    <row r="4" spans="1:14" s="217" customFormat="1">
      <c r="A4" s="381"/>
      <c r="B4" s="150" t="s">
        <v>271</v>
      </c>
      <c r="C4" s="150"/>
      <c r="D4" s="150"/>
      <c r="E4" s="150" t="s">
        <v>275</v>
      </c>
      <c r="F4" s="150"/>
      <c r="G4" s="150"/>
      <c r="H4" s="150" t="s">
        <v>276</v>
      </c>
      <c r="I4" s="150"/>
      <c r="J4" s="150"/>
      <c r="K4" s="150" t="s">
        <v>277</v>
      </c>
      <c r="L4" s="150"/>
      <c r="M4" s="150"/>
    </row>
    <row r="5" spans="1:14" s="31" customFormat="1">
      <c r="A5" s="382"/>
      <c r="B5" s="162" t="s">
        <v>139</v>
      </c>
      <c r="C5" s="162" t="s">
        <v>191</v>
      </c>
      <c r="D5" s="162" t="s">
        <v>192</v>
      </c>
      <c r="E5" s="162" t="s">
        <v>139</v>
      </c>
      <c r="F5" s="162" t="s">
        <v>191</v>
      </c>
      <c r="G5" s="162" t="s">
        <v>192</v>
      </c>
      <c r="H5" s="162" t="s">
        <v>139</v>
      </c>
      <c r="I5" s="162" t="s">
        <v>191</v>
      </c>
      <c r="J5" s="162" t="s">
        <v>192</v>
      </c>
      <c r="K5" s="162" t="s">
        <v>139</v>
      </c>
      <c r="L5" s="162" t="s">
        <v>191</v>
      </c>
      <c r="M5" s="162" t="s">
        <v>192</v>
      </c>
    </row>
    <row r="6" spans="1:14">
      <c r="A6" s="219" t="s">
        <v>268</v>
      </c>
      <c r="B6" s="153"/>
      <c r="C6" s="153"/>
      <c r="D6" s="153"/>
      <c r="E6" s="153"/>
      <c r="F6" s="153"/>
      <c r="G6" s="153"/>
      <c r="H6" s="153"/>
      <c r="I6" s="153"/>
      <c r="J6" s="153"/>
      <c r="K6" s="153"/>
      <c r="L6" s="153"/>
      <c r="M6" s="153"/>
    </row>
    <row r="7" spans="1:14">
      <c r="A7" s="172" t="s">
        <v>272</v>
      </c>
      <c r="B7" s="175">
        <v>6885</v>
      </c>
      <c r="C7" s="175">
        <v>2724</v>
      </c>
      <c r="D7" s="175">
        <v>4161</v>
      </c>
      <c r="E7" s="175">
        <v>4505</v>
      </c>
      <c r="F7" s="175">
        <v>1583</v>
      </c>
      <c r="G7" s="175">
        <v>2922</v>
      </c>
      <c r="H7" s="175">
        <v>512</v>
      </c>
      <c r="I7" s="175">
        <v>389</v>
      </c>
      <c r="J7" s="175">
        <v>123</v>
      </c>
      <c r="K7" s="175">
        <v>1868</v>
      </c>
      <c r="L7" s="175">
        <v>752</v>
      </c>
      <c r="M7" s="175">
        <v>1116</v>
      </c>
    </row>
    <row r="8" spans="1:14">
      <c r="A8" s="155" t="s">
        <v>295</v>
      </c>
      <c r="B8" s="52">
        <v>3344</v>
      </c>
      <c r="C8" s="52">
        <v>1202</v>
      </c>
      <c r="D8" s="52">
        <v>2142</v>
      </c>
      <c r="E8" s="52">
        <v>2294</v>
      </c>
      <c r="F8" s="52">
        <v>785</v>
      </c>
      <c r="G8" s="52">
        <v>1509</v>
      </c>
      <c r="H8" s="52">
        <v>66</v>
      </c>
      <c r="I8" s="52">
        <v>35</v>
      </c>
      <c r="J8" s="52">
        <v>31</v>
      </c>
      <c r="K8" s="52">
        <v>984</v>
      </c>
      <c r="L8" s="52">
        <v>382</v>
      </c>
      <c r="M8" s="52">
        <v>602</v>
      </c>
    </row>
    <row r="9" spans="1:14">
      <c r="A9" s="155" t="s">
        <v>292</v>
      </c>
      <c r="B9" s="52">
        <v>738</v>
      </c>
      <c r="C9" s="52">
        <v>577</v>
      </c>
      <c r="D9" s="52">
        <v>161</v>
      </c>
      <c r="E9" s="52">
        <v>141</v>
      </c>
      <c r="F9" s="52">
        <v>109</v>
      </c>
      <c r="G9" s="52">
        <v>32</v>
      </c>
      <c r="H9" s="52">
        <v>446</v>
      </c>
      <c r="I9" s="52">
        <v>354</v>
      </c>
      <c r="J9" s="52">
        <v>92</v>
      </c>
      <c r="K9" s="52">
        <v>151</v>
      </c>
      <c r="L9" s="52">
        <v>114</v>
      </c>
      <c r="M9" s="52">
        <v>37</v>
      </c>
    </row>
    <row r="10" spans="1:14">
      <c r="A10" s="155" t="s">
        <v>323</v>
      </c>
      <c r="B10" s="52">
        <v>550</v>
      </c>
      <c r="C10" s="52">
        <v>197</v>
      </c>
      <c r="D10" s="52">
        <v>353</v>
      </c>
      <c r="E10" s="52">
        <v>542</v>
      </c>
      <c r="F10" s="52">
        <v>196</v>
      </c>
      <c r="G10" s="52">
        <v>346</v>
      </c>
      <c r="H10" s="52"/>
      <c r="I10" s="52"/>
      <c r="J10" s="52"/>
      <c r="K10" s="52">
        <v>8</v>
      </c>
      <c r="L10" s="52">
        <v>1</v>
      </c>
      <c r="M10" s="52">
        <v>7</v>
      </c>
    </row>
    <row r="11" spans="1:14">
      <c r="A11" s="155" t="s">
        <v>335</v>
      </c>
      <c r="B11" s="52">
        <v>1824</v>
      </c>
      <c r="C11" s="52">
        <v>552</v>
      </c>
      <c r="D11" s="52">
        <v>1272</v>
      </c>
      <c r="E11" s="52">
        <v>1113</v>
      </c>
      <c r="F11" s="52">
        <v>300</v>
      </c>
      <c r="G11" s="52">
        <v>813</v>
      </c>
      <c r="H11" s="52"/>
      <c r="I11" s="52"/>
      <c r="J11" s="52"/>
      <c r="K11" s="52">
        <v>711</v>
      </c>
      <c r="L11" s="52">
        <v>252</v>
      </c>
      <c r="M11" s="52">
        <v>459</v>
      </c>
    </row>
    <row r="12" spans="1:14">
      <c r="A12" s="155" t="s">
        <v>346</v>
      </c>
      <c r="B12" s="52">
        <v>429</v>
      </c>
      <c r="C12" s="52">
        <v>196</v>
      </c>
      <c r="D12" s="52">
        <v>233</v>
      </c>
      <c r="E12" s="52">
        <v>415</v>
      </c>
      <c r="F12" s="52">
        <v>193</v>
      </c>
      <c r="G12" s="52">
        <v>222</v>
      </c>
      <c r="H12" s="52"/>
      <c r="I12" s="52"/>
      <c r="J12" s="52"/>
      <c r="K12" s="52">
        <v>14</v>
      </c>
      <c r="L12" s="52">
        <v>3</v>
      </c>
      <c r="M12" s="52">
        <v>11</v>
      </c>
    </row>
    <row r="13" spans="1:14">
      <c r="A13" s="176" t="s">
        <v>273</v>
      </c>
      <c r="B13" s="154">
        <v>3369</v>
      </c>
      <c r="C13" s="154">
        <v>1446</v>
      </c>
      <c r="D13" s="154">
        <v>1923</v>
      </c>
      <c r="E13" s="154">
        <v>1477</v>
      </c>
      <c r="F13" s="154">
        <v>559</v>
      </c>
      <c r="G13" s="154">
        <v>918</v>
      </c>
      <c r="H13" s="154">
        <v>223</v>
      </c>
      <c r="I13" s="154">
        <v>141</v>
      </c>
      <c r="J13" s="154">
        <v>82</v>
      </c>
      <c r="K13" s="154">
        <v>1669</v>
      </c>
      <c r="L13" s="154">
        <v>746</v>
      </c>
      <c r="M13" s="154">
        <v>923</v>
      </c>
    </row>
    <row r="14" spans="1:14">
      <c r="A14" s="155" t="s">
        <v>295</v>
      </c>
      <c r="B14" s="52">
        <v>2199</v>
      </c>
      <c r="C14" s="52">
        <v>937</v>
      </c>
      <c r="D14" s="52">
        <v>1262</v>
      </c>
      <c r="E14" s="52">
        <v>922</v>
      </c>
      <c r="F14" s="52">
        <v>347</v>
      </c>
      <c r="G14" s="52">
        <v>575</v>
      </c>
      <c r="H14" s="52">
        <v>57</v>
      </c>
      <c r="I14" s="52">
        <v>24</v>
      </c>
      <c r="J14" s="52">
        <v>33</v>
      </c>
      <c r="K14" s="52">
        <v>1220</v>
      </c>
      <c r="L14" s="52">
        <v>566</v>
      </c>
      <c r="M14" s="52">
        <v>654</v>
      </c>
    </row>
    <row r="15" spans="1:14">
      <c r="A15" s="155" t="s">
        <v>292</v>
      </c>
      <c r="B15" s="52">
        <v>197</v>
      </c>
      <c r="C15" s="52">
        <v>143</v>
      </c>
      <c r="D15" s="52">
        <v>54</v>
      </c>
      <c r="E15" s="52">
        <v>24</v>
      </c>
      <c r="F15" s="52">
        <v>20</v>
      </c>
      <c r="G15" s="52">
        <v>4</v>
      </c>
      <c r="H15" s="52">
        <v>155</v>
      </c>
      <c r="I15" s="52">
        <v>108</v>
      </c>
      <c r="J15" s="52">
        <v>47</v>
      </c>
      <c r="K15" s="52">
        <v>18</v>
      </c>
      <c r="L15" s="52">
        <v>15</v>
      </c>
      <c r="M15" s="52">
        <v>3</v>
      </c>
    </row>
    <row r="16" spans="1:14">
      <c r="A16" s="155" t="s">
        <v>323</v>
      </c>
      <c r="B16" s="52">
        <v>176</v>
      </c>
      <c r="C16" s="52">
        <v>75</v>
      </c>
      <c r="D16" s="52">
        <v>101</v>
      </c>
      <c r="E16" s="52">
        <v>150</v>
      </c>
      <c r="F16" s="52">
        <v>66</v>
      </c>
      <c r="G16" s="52">
        <v>84</v>
      </c>
      <c r="H16" s="52"/>
      <c r="I16" s="52"/>
      <c r="J16" s="52"/>
      <c r="K16" s="52">
        <v>26</v>
      </c>
      <c r="L16" s="52">
        <v>9</v>
      </c>
      <c r="M16" s="52">
        <v>17</v>
      </c>
    </row>
    <row r="17" spans="1:13">
      <c r="A17" s="155" t="s">
        <v>335</v>
      </c>
      <c r="B17" s="52">
        <v>692</v>
      </c>
      <c r="C17" s="52">
        <v>231</v>
      </c>
      <c r="D17" s="52">
        <v>461</v>
      </c>
      <c r="E17" s="52">
        <v>287</v>
      </c>
      <c r="F17" s="52">
        <v>75</v>
      </c>
      <c r="G17" s="52">
        <v>212</v>
      </c>
      <c r="H17" s="52"/>
      <c r="I17" s="52"/>
      <c r="J17" s="52"/>
      <c r="K17" s="52">
        <v>405</v>
      </c>
      <c r="L17" s="52">
        <v>156</v>
      </c>
      <c r="M17" s="52">
        <v>249</v>
      </c>
    </row>
    <row r="18" spans="1:13">
      <c r="A18" s="155" t="s">
        <v>346</v>
      </c>
      <c r="B18" s="52">
        <v>105</v>
      </c>
      <c r="C18" s="52">
        <v>60</v>
      </c>
      <c r="D18" s="52">
        <v>45</v>
      </c>
      <c r="E18" s="52">
        <v>94</v>
      </c>
      <c r="F18" s="52">
        <v>51</v>
      </c>
      <c r="G18" s="52">
        <v>43</v>
      </c>
      <c r="H18" s="52">
        <v>11</v>
      </c>
      <c r="I18" s="52">
        <v>9</v>
      </c>
      <c r="J18" s="52">
        <v>2</v>
      </c>
      <c r="K18" s="52"/>
      <c r="L18" s="52"/>
      <c r="M18" s="52"/>
    </row>
    <row r="19" spans="1:13">
      <c r="A19" s="219" t="s">
        <v>269</v>
      </c>
      <c r="B19" s="167"/>
      <c r="C19" s="167"/>
      <c r="D19" s="167"/>
      <c r="E19" s="167"/>
      <c r="F19" s="167"/>
      <c r="G19" s="167"/>
      <c r="H19" s="167"/>
      <c r="I19" s="167"/>
      <c r="J19" s="167"/>
      <c r="K19" s="167"/>
      <c r="L19" s="167"/>
      <c r="M19" s="167"/>
    </row>
    <row r="20" spans="1:13">
      <c r="A20" s="172" t="s">
        <v>272</v>
      </c>
      <c r="B20" s="154">
        <v>7969</v>
      </c>
      <c r="C20" s="154">
        <v>2945</v>
      </c>
      <c r="D20" s="154">
        <v>5024</v>
      </c>
      <c r="E20" s="154">
        <v>4962</v>
      </c>
      <c r="F20" s="154">
        <v>1669</v>
      </c>
      <c r="G20" s="154">
        <v>3293</v>
      </c>
      <c r="H20" s="154">
        <v>575</v>
      </c>
      <c r="I20" s="154">
        <v>407</v>
      </c>
      <c r="J20" s="154">
        <v>168</v>
      </c>
      <c r="K20" s="154">
        <v>2432</v>
      </c>
      <c r="L20" s="154">
        <v>869</v>
      </c>
      <c r="M20" s="154">
        <v>1563</v>
      </c>
    </row>
    <row r="21" spans="1:13">
      <c r="A21" s="155" t="s">
        <v>295</v>
      </c>
      <c r="B21" s="52">
        <v>4141</v>
      </c>
      <c r="C21" s="52">
        <v>1368</v>
      </c>
      <c r="D21" s="52">
        <v>2773</v>
      </c>
      <c r="E21" s="52">
        <v>2617</v>
      </c>
      <c r="F21" s="52">
        <v>837</v>
      </c>
      <c r="G21" s="52">
        <v>1780</v>
      </c>
      <c r="H21" s="52">
        <v>81</v>
      </c>
      <c r="I21" s="52">
        <v>44</v>
      </c>
      <c r="J21" s="52">
        <v>37</v>
      </c>
      <c r="K21" s="52">
        <v>1443</v>
      </c>
      <c r="L21" s="52">
        <v>487</v>
      </c>
      <c r="M21" s="52">
        <v>956</v>
      </c>
    </row>
    <row r="22" spans="1:13">
      <c r="A22" s="155" t="s">
        <v>292</v>
      </c>
      <c r="B22" s="52">
        <v>745</v>
      </c>
      <c r="C22" s="52">
        <v>564</v>
      </c>
      <c r="D22" s="52">
        <v>181</v>
      </c>
      <c r="E22" s="52">
        <v>143</v>
      </c>
      <c r="F22" s="52">
        <v>115</v>
      </c>
      <c r="G22" s="52">
        <v>28</v>
      </c>
      <c r="H22" s="52">
        <v>494</v>
      </c>
      <c r="I22" s="52">
        <v>363</v>
      </c>
      <c r="J22" s="52">
        <v>131</v>
      </c>
      <c r="K22" s="52">
        <v>108</v>
      </c>
      <c r="L22" s="52">
        <v>86</v>
      </c>
      <c r="M22" s="52">
        <v>22</v>
      </c>
    </row>
    <row r="23" spans="1:13">
      <c r="A23" s="155" t="s">
        <v>323</v>
      </c>
      <c r="B23" s="52">
        <v>664</v>
      </c>
      <c r="C23" s="52">
        <v>202</v>
      </c>
      <c r="D23" s="52">
        <v>462</v>
      </c>
      <c r="E23" s="52">
        <v>650</v>
      </c>
      <c r="F23" s="52">
        <v>199</v>
      </c>
      <c r="G23" s="52">
        <v>451</v>
      </c>
      <c r="H23" s="52"/>
      <c r="I23" s="52"/>
      <c r="J23" s="52"/>
      <c r="K23" s="52">
        <v>14</v>
      </c>
      <c r="L23" s="52">
        <v>3</v>
      </c>
      <c r="M23" s="52">
        <v>11</v>
      </c>
    </row>
    <row r="24" spans="1:13">
      <c r="A24" s="155" t="s">
        <v>335</v>
      </c>
      <c r="B24" s="52">
        <v>1976</v>
      </c>
      <c r="C24" s="52">
        <v>607</v>
      </c>
      <c r="D24" s="52">
        <v>1369</v>
      </c>
      <c r="E24" s="52">
        <v>1124</v>
      </c>
      <c r="F24" s="52">
        <v>316</v>
      </c>
      <c r="G24" s="52">
        <v>808</v>
      </c>
      <c r="H24" s="52"/>
      <c r="I24" s="52"/>
      <c r="J24" s="52"/>
      <c r="K24" s="52">
        <v>852</v>
      </c>
      <c r="L24" s="52">
        <v>291</v>
      </c>
      <c r="M24" s="52">
        <v>561</v>
      </c>
    </row>
    <row r="25" spans="1:13">
      <c r="A25" s="155" t="s">
        <v>346</v>
      </c>
      <c r="B25" s="52">
        <v>443</v>
      </c>
      <c r="C25" s="52">
        <v>204</v>
      </c>
      <c r="D25" s="52">
        <v>239</v>
      </c>
      <c r="E25" s="52">
        <v>428</v>
      </c>
      <c r="F25" s="52">
        <v>202</v>
      </c>
      <c r="G25" s="52">
        <v>226</v>
      </c>
      <c r="H25" s="52"/>
      <c r="I25" s="52"/>
      <c r="J25" s="52"/>
      <c r="K25" s="52">
        <v>15</v>
      </c>
      <c r="L25" s="52">
        <v>1.99999999999999</v>
      </c>
      <c r="M25" s="52">
        <v>13</v>
      </c>
    </row>
    <row r="26" spans="1:13">
      <c r="A26" s="176" t="s">
        <v>273</v>
      </c>
      <c r="B26" s="154">
        <v>3762</v>
      </c>
      <c r="C26" s="154">
        <v>1570</v>
      </c>
      <c r="D26" s="154">
        <v>2192</v>
      </c>
      <c r="E26" s="154">
        <v>1604</v>
      </c>
      <c r="F26" s="154">
        <v>589</v>
      </c>
      <c r="G26" s="154">
        <v>1015</v>
      </c>
      <c r="H26" s="154">
        <v>239</v>
      </c>
      <c r="I26" s="154">
        <v>156</v>
      </c>
      <c r="J26" s="154">
        <v>83</v>
      </c>
      <c r="K26" s="154">
        <v>1919</v>
      </c>
      <c r="L26" s="154">
        <v>825</v>
      </c>
      <c r="M26" s="154">
        <v>1094</v>
      </c>
    </row>
    <row r="27" spans="1:13">
      <c r="A27" s="155" t="s">
        <v>295</v>
      </c>
      <c r="B27" s="52">
        <v>2534</v>
      </c>
      <c r="C27" s="52">
        <v>1023</v>
      </c>
      <c r="D27" s="52">
        <v>1511</v>
      </c>
      <c r="E27" s="52">
        <v>1050</v>
      </c>
      <c r="F27" s="52">
        <v>378</v>
      </c>
      <c r="G27" s="52">
        <v>672</v>
      </c>
      <c r="H27" s="52">
        <v>66</v>
      </c>
      <c r="I27" s="52">
        <v>38</v>
      </c>
      <c r="J27" s="52">
        <v>28</v>
      </c>
      <c r="K27" s="52">
        <v>1418</v>
      </c>
      <c r="L27" s="52">
        <v>607</v>
      </c>
      <c r="M27" s="52">
        <v>811</v>
      </c>
    </row>
    <row r="28" spans="1:13">
      <c r="A28" s="155" t="s">
        <v>292</v>
      </c>
      <c r="B28" s="52">
        <v>208</v>
      </c>
      <c r="C28" s="52">
        <v>145</v>
      </c>
      <c r="D28" s="52">
        <v>63</v>
      </c>
      <c r="E28" s="52">
        <v>28</v>
      </c>
      <c r="F28" s="52">
        <v>23</v>
      </c>
      <c r="G28" s="52">
        <v>5</v>
      </c>
      <c r="H28" s="52">
        <v>154</v>
      </c>
      <c r="I28" s="52">
        <v>102</v>
      </c>
      <c r="J28" s="52">
        <v>52</v>
      </c>
      <c r="K28" s="52">
        <v>26</v>
      </c>
      <c r="L28" s="52">
        <v>20</v>
      </c>
      <c r="M28" s="52">
        <v>6</v>
      </c>
    </row>
    <row r="29" spans="1:13">
      <c r="A29" s="155" t="s">
        <v>323</v>
      </c>
      <c r="B29" s="52">
        <v>129</v>
      </c>
      <c r="C29" s="52">
        <v>63</v>
      </c>
      <c r="D29" s="52">
        <v>66</v>
      </c>
      <c r="E29" s="52">
        <v>128</v>
      </c>
      <c r="F29" s="52">
        <v>62</v>
      </c>
      <c r="G29" s="52">
        <v>66</v>
      </c>
      <c r="H29" s="52"/>
      <c r="I29" s="52"/>
      <c r="J29" s="52"/>
      <c r="K29" s="52">
        <v>1</v>
      </c>
      <c r="L29" s="52">
        <v>1</v>
      </c>
      <c r="M29" s="52">
        <v>0</v>
      </c>
    </row>
    <row r="30" spans="1:13">
      <c r="A30" s="155" t="s">
        <v>335</v>
      </c>
      <c r="B30" s="52">
        <v>779</v>
      </c>
      <c r="C30" s="52">
        <v>274</v>
      </c>
      <c r="D30" s="52">
        <v>505</v>
      </c>
      <c r="E30" s="52">
        <v>305</v>
      </c>
      <c r="F30" s="52">
        <v>77</v>
      </c>
      <c r="G30" s="52">
        <v>228</v>
      </c>
      <c r="H30" s="52"/>
      <c r="I30" s="52"/>
      <c r="J30" s="52"/>
      <c r="K30" s="52">
        <v>474</v>
      </c>
      <c r="L30" s="52">
        <v>197</v>
      </c>
      <c r="M30" s="52">
        <v>277</v>
      </c>
    </row>
    <row r="31" spans="1:13">
      <c r="A31" s="155" t="s">
        <v>346</v>
      </c>
      <c r="B31" s="52">
        <v>112</v>
      </c>
      <c r="C31" s="52">
        <v>65</v>
      </c>
      <c r="D31" s="52">
        <v>47</v>
      </c>
      <c r="E31" s="52">
        <v>93</v>
      </c>
      <c r="F31" s="52">
        <v>49</v>
      </c>
      <c r="G31" s="52">
        <v>44</v>
      </c>
      <c r="H31" s="52">
        <v>19</v>
      </c>
      <c r="I31" s="52">
        <v>16</v>
      </c>
      <c r="J31" s="52">
        <v>3</v>
      </c>
      <c r="K31" s="52"/>
      <c r="L31" s="52"/>
      <c r="M31" s="52"/>
    </row>
    <row r="32" spans="1:13">
      <c r="A32" s="79" t="s">
        <v>270</v>
      </c>
      <c r="B32" s="220"/>
      <c r="C32" s="220"/>
      <c r="D32" s="220"/>
      <c r="E32" s="220"/>
      <c r="F32" s="220"/>
      <c r="G32" s="220"/>
      <c r="H32" s="220"/>
      <c r="I32" s="220"/>
      <c r="J32" s="220"/>
      <c r="K32" s="220"/>
      <c r="L32" s="220"/>
      <c r="M32" s="220"/>
    </row>
    <row r="33" spans="1:13">
      <c r="A33" s="176" t="s">
        <v>272</v>
      </c>
      <c r="B33" s="154">
        <v>7628</v>
      </c>
      <c r="C33" s="154">
        <v>2973</v>
      </c>
      <c r="D33" s="154">
        <v>4655</v>
      </c>
      <c r="E33" s="154">
        <v>4587</v>
      </c>
      <c r="F33" s="154">
        <v>1611</v>
      </c>
      <c r="G33" s="154">
        <v>2976</v>
      </c>
      <c r="H33" s="154">
        <v>525</v>
      </c>
      <c r="I33" s="154">
        <v>394</v>
      </c>
      <c r="J33" s="154">
        <v>131</v>
      </c>
      <c r="K33" s="154">
        <v>2516</v>
      </c>
      <c r="L33" s="154">
        <v>968</v>
      </c>
      <c r="M33" s="154">
        <v>1548</v>
      </c>
    </row>
    <row r="34" spans="1:13">
      <c r="A34" s="155" t="s">
        <v>295</v>
      </c>
      <c r="B34" s="52">
        <v>3782</v>
      </c>
      <c r="C34" s="52">
        <v>1332</v>
      </c>
      <c r="D34" s="52">
        <v>2450</v>
      </c>
      <c r="E34" s="52">
        <v>2278</v>
      </c>
      <c r="F34" s="52">
        <v>804</v>
      </c>
      <c r="G34" s="52">
        <v>1474</v>
      </c>
      <c r="H34" s="52">
        <v>59</v>
      </c>
      <c r="I34" s="52">
        <v>37</v>
      </c>
      <c r="J34" s="52">
        <v>22</v>
      </c>
      <c r="K34" s="52">
        <v>1445</v>
      </c>
      <c r="L34" s="52">
        <v>491</v>
      </c>
      <c r="M34" s="52">
        <v>954</v>
      </c>
    </row>
    <row r="35" spans="1:13">
      <c r="A35" s="155" t="s">
        <v>292</v>
      </c>
      <c r="B35" s="52">
        <v>741</v>
      </c>
      <c r="C35" s="52">
        <v>588</v>
      </c>
      <c r="D35" s="52">
        <v>153</v>
      </c>
      <c r="E35" s="52">
        <v>150</v>
      </c>
      <c r="F35" s="52">
        <v>123</v>
      </c>
      <c r="G35" s="52">
        <v>27</v>
      </c>
      <c r="H35" s="52">
        <v>466</v>
      </c>
      <c r="I35" s="52">
        <v>357</v>
      </c>
      <c r="J35" s="52">
        <v>109</v>
      </c>
      <c r="K35" s="52">
        <v>125</v>
      </c>
      <c r="L35" s="52">
        <v>108</v>
      </c>
      <c r="M35" s="52">
        <v>17</v>
      </c>
    </row>
    <row r="36" spans="1:13">
      <c r="A36" s="155" t="s">
        <v>323</v>
      </c>
      <c r="B36" s="52">
        <v>535</v>
      </c>
      <c r="C36" s="52">
        <v>171</v>
      </c>
      <c r="D36" s="52">
        <v>364</v>
      </c>
      <c r="E36" s="52">
        <v>521</v>
      </c>
      <c r="F36" s="52">
        <v>170</v>
      </c>
      <c r="G36" s="52">
        <v>351</v>
      </c>
      <c r="H36" s="52"/>
      <c r="I36" s="52"/>
      <c r="J36" s="52"/>
      <c r="K36" s="52">
        <v>14</v>
      </c>
      <c r="L36" s="52">
        <v>1</v>
      </c>
      <c r="M36" s="52">
        <v>13</v>
      </c>
    </row>
    <row r="37" spans="1:13">
      <c r="A37" s="155" t="s">
        <v>335</v>
      </c>
      <c r="B37" s="52">
        <v>2098</v>
      </c>
      <c r="C37" s="52">
        <v>684</v>
      </c>
      <c r="D37" s="52">
        <v>1414</v>
      </c>
      <c r="E37" s="52">
        <v>1180</v>
      </c>
      <c r="F37" s="52">
        <v>321</v>
      </c>
      <c r="G37" s="52">
        <v>859</v>
      </c>
      <c r="H37" s="52"/>
      <c r="I37" s="52"/>
      <c r="J37" s="52"/>
      <c r="K37" s="52">
        <v>918</v>
      </c>
      <c r="L37" s="52">
        <v>363</v>
      </c>
      <c r="M37" s="52">
        <v>555</v>
      </c>
    </row>
    <row r="38" spans="1:13">
      <c r="A38" s="155" t="s">
        <v>346</v>
      </c>
      <c r="B38" s="52">
        <v>472</v>
      </c>
      <c r="C38" s="52">
        <v>198</v>
      </c>
      <c r="D38" s="52">
        <v>274</v>
      </c>
      <c r="E38" s="52">
        <v>458</v>
      </c>
      <c r="F38" s="52">
        <v>193</v>
      </c>
      <c r="G38" s="52">
        <v>265</v>
      </c>
      <c r="H38" s="52"/>
      <c r="I38" s="52"/>
      <c r="J38" s="52"/>
      <c r="K38" s="52">
        <v>14</v>
      </c>
      <c r="L38" s="52">
        <v>5</v>
      </c>
      <c r="M38" s="52">
        <v>9</v>
      </c>
    </row>
    <row r="39" spans="1:13">
      <c r="A39" s="176" t="s">
        <v>273</v>
      </c>
      <c r="B39" s="189">
        <v>3973</v>
      </c>
      <c r="C39" s="189">
        <v>1609</v>
      </c>
      <c r="D39" s="189">
        <v>2364</v>
      </c>
      <c r="E39" s="189">
        <v>1617</v>
      </c>
      <c r="F39" s="189">
        <v>560</v>
      </c>
      <c r="G39" s="189">
        <v>1057</v>
      </c>
      <c r="H39" s="189">
        <v>193</v>
      </c>
      <c r="I39" s="189">
        <v>132</v>
      </c>
      <c r="J39" s="189">
        <v>61</v>
      </c>
      <c r="K39" s="189">
        <v>2163</v>
      </c>
      <c r="L39" s="189">
        <v>917</v>
      </c>
      <c r="M39" s="189">
        <v>1246</v>
      </c>
    </row>
    <row r="40" spans="1:13">
      <c r="A40" s="155" t="s">
        <v>295</v>
      </c>
      <c r="B40" s="52">
        <v>2648</v>
      </c>
      <c r="C40" s="52">
        <v>1047</v>
      </c>
      <c r="D40" s="52">
        <v>1601</v>
      </c>
      <c r="E40" s="52">
        <v>1030</v>
      </c>
      <c r="F40" s="52">
        <v>359</v>
      </c>
      <c r="G40" s="52">
        <v>671</v>
      </c>
      <c r="H40" s="52">
        <v>38</v>
      </c>
      <c r="I40" s="52">
        <v>16</v>
      </c>
      <c r="J40" s="52">
        <v>22</v>
      </c>
      <c r="K40" s="52">
        <v>1580</v>
      </c>
      <c r="L40" s="52">
        <v>672</v>
      </c>
      <c r="M40" s="52">
        <v>908</v>
      </c>
    </row>
    <row r="41" spans="1:13">
      <c r="A41" s="155" t="s">
        <v>292</v>
      </c>
      <c r="B41" s="52">
        <v>185</v>
      </c>
      <c r="C41" s="52">
        <v>140</v>
      </c>
      <c r="D41" s="52">
        <v>45</v>
      </c>
      <c r="E41" s="52">
        <v>32</v>
      </c>
      <c r="F41" s="52">
        <v>27</v>
      </c>
      <c r="G41" s="52">
        <v>5</v>
      </c>
      <c r="H41" s="52">
        <v>139</v>
      </c>
      <c r="I41" s="52">
        <v>101</v>
      </c>
      <c r="J41" s="52">
        <v>38</v>
      </c>
      <c r="K41" s="52">
        <v>14</v>
      </c>
      <c r="L41" s="52">
        <v>12</v>
      </c>
      <c r="M41" s="52">
        <v>2</v>
      </c>
    </row>
    <row r="42" spans="1:13">
      <c r="A42" s="155" t="s">
        <v>323</v>
      </c>
      <c r="B42" s="52">
        <v>142</v>
      </c>
      <c r="C42" s="52">
        <v>49</v>
      </c>
      <c r="D42" s="52">
        <v>93</v>
      </c>
      <c r="E42" s="52">
        <v>140</v>
      </c>
      <c r="F42" s="52">
        <v>48</v>
      </c>
      <c r="G42" s="52">
        <v>92</v>
      </c>
      <c r="H42" s="52"/>
      <c r="I42" s="52"/>
      <c r="J42" s="52"/>
      <c r="K42" s="52">
        <v>2</v>
      </c>
      <c r="L42" s="52">
        <v>1</v>
      </c>
      <c r="M42" s="52">
        <v>1</v>
      </c>
    </row>
    <row r="43" spans="1:13">
      <c r="A43" s="155" t="s">
        <v>335</v>
      </c>
      <c r="B43" s="52">
        <v>897</v>
      </c>
      <c r="C43" s="52">
        <v>322</v>
      </c>
      <c r="D43" s="52">
        <v>575</v>
      </c>
      <c r="E43" s="52">
        <v>330</v>
      </c>
      <c r="F43" s="52">
        <v>90</v>
      </c>
      <c r="G43" s="52">
        <v>240</v>
      </c>
      <c r="H43" s="52"/>
      <c r="I43" s="52"/>
      <c r="J43" s="52"/>
      <c r="K43" s="52">
        <v>567</v>
      </c>
      <c r="L43" s="52">
        <v>232</v>
      </c>
      <c r="M43" s="52">
        <v>335</v>
      </c>
    </row>
    <row r="44" spans="1:13">
      <c r="A44" s="155" t="s">
        <v>346</v>
      </c>
      <c r="B44" s="52">
        <v>101</v>
      </c>
      <c r="C44" s="52">
        <v>51</v>
      </c>
      <c r="D44" s="52">
        <v>50</v>
      </c>
      <c r="E44" s="52">
        <v>85</v>
      </c>
      <c r="F44" s="52">
        <v>36</v>
      </c>
      <c r="G44" s="52">
        <v>49</v>
      </c>
      <c r="H44" s="52">
        <v>16</v>
      </c>
      <c r="I44" s="52">
        <v>15</v>
      </c>
      <c r="J44" s="52">
        <v>1</v>
      </c>
      <c r="K44" s="52"/>
      <c r="L44" s="52"/>
      <c r="M44" s="52"/>
    </row>
    <row r="45" spans="1:13">
      <c r="A45" s="221"/>
      <c r="B45" s="167"/>
      <c r="C45" s="167"/>
      <c r="D45" s="167"/>
      <c r="E45" s="167"/>
      <c r="F45" s="167"/>
      <c r="G45" s="167"/>
      <c r="H45" s="167"/>
      <c r="I45" s="167"/>
    </row>
    <row r="47" spans="1:13">
      <c r="A47" s="161" t="s">
        <v>278</v>
      </c>
    </row>
  </sheetData>
  <mergeCells count="1">
    <mergeCell ref="A4:A5"/>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&amp;L_x000D_&amp;"calibri"&amp;12&amp;B13.3.7. Alumnado egresado según tipo de titulación, rama del conocimiento, Universidad y sexo.&amp;R&amp;"calibri"&amp;10&amp;P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election activeCell="O11" sqref="O11"/>
    </sheetView>
  </sheetViews>
  <sheetFormatPr baseColWidth="10" defaultRowHeight="15"/>
  <cols>
    <col min="1" max="1" width="17.85546875" customWidth="1"/>
    <col min="2" max="2" width="11.28515625" customWidth="1"/>
    <col min="3" max="5" width="7.42578125" customWidth="1"/>
    <col min="6" max="6" width="11.28515625" customWidth="1"/>
    <col min="7" max="9" width="7.42578125" customWidth="1"/>
    <col min="10" max="10" width="11.28515625" customWidth="1"/>
    <col min="11" max="13" width="7.42578125" customWidth="1"/>
  </cols>
  <sheetData>
    <row r="1" spans="1:14">
      <c r="A1" s="14" t="s">
        <v>394</v>
      </c>
      <c r="N1" s="23" t="s">
        <v>134</v>
      </c>
    </row>
    <row r="2" spans="1:14">
      <c r="A2" s="14"/>
    </row>
    <row r="4" spans="1:14">
      <c r="A4" s="150"/>
      <c r="B4" s="150" t="s">
        <v>268</v>
      </c>
      <c r="C4" s="150"/>
      <c r="D4" s="150"/>
      <c r="E4" s="150"/>
      <c r="F4" s="150" t="s">
        <v>269</v>
      </c>
      <c r="G4" s="150"/>
      <c r="H4" s="150"/>
      <c r="I4" s="150"/>
      <c r="J4" s="150" t="s">
        <v>270</v>
      </c>
      <c r="K4" s="150"/>
      <c r="L4" s="150"/>
      <c r="M4" s="150"/>
    </row>
    <row r="5" spans="1:14" s="223" customFormat="1" ht="30">
      <c r="A5" s="222"/>
      <c r="B5" s="236" t="s">
        <v>271</v>
      </c>
      <c r="C5" s="236" t="s">
        <v>811</v>
      </c>
      <c r="D5" s="236" t="s">
        <v>812</v>
      </c>
      <c r="E5" s="236" t="s">
        <v>813</v>
      </c>
      <c r="F5" s="236" t="s">
        <v>271</v>
      </c>
      <c r="G5" s="236" t="s">
        <v>811</v>
      </c>
      <c r="H5" s="236" t="s">
        <v>812</v>
      </c>
      <c r="I5" s="236" t="s">
        <v>813</v>
      </c>
      <c r="J5" s="236" t="s">
        <v>271</v>
      </c>
      <c r="K5" s="236" t="s">
        <v>811</v>
      </c>
      <c r="L5" s="236" t="s">
        <v>812</v>
      </c>
      <c r="M5" s="236" t="s">
        <v>813</v>
      </c>
    </row>
    <row r="6" spans="1:14">
      <c r="A6" s="152" t="s">
        <v>139</v>
      </c>
      <c r="B6" s="153"/>
      <c r="C6" s="153"/>
      <c r="D6" s="153"/>
      <c r="E6" s="153"/>
      <c r="F6" s="153"/>
      <c r="G6" s="153"/>
      <c r="H6" s="153"/>
      <c r="I6" s="153"/>
      <c r="J6" s="153"/>
      <c r="K6" s="153"/>
      <c r="L6" s="153"/>
      <c r="M6" s="153"/>
    </row>
    <row r="7" spans="1:14">
      <c r="A7" s="191" t="s">
        <v>286</v>
      </c>
      <c r="B7" s="154">
        <v>6885</v>
      </c>
      <c r="C7" s="154">
        <v>4505</v>
      </c>
      <c r="D7" s="154">
        <v>512</v>
      </c>
      <c r="E7" s="154">
        <v>1868</v>
      </c>
      <c r="F7" s="154">
        <v>7969</v>
      </c>
      <c r="G7" s="154">
        <v>4962</v>
      </c>
      <c r="H7" s="154">
        <v>575</v>
      </c>
      <c r="I7" s="154">
        <v>2432</v>
      </c>
      <c r="J7" s="154">
        <v>7628</v>
      </c>
      <c r="K7" s="154">
        <v>4587</v>
      </c>
      <c r="L7" s="154">
        <v>525</v>
      </c>
      <c r="M7" s="154">
        <v>2516</v>
      </c>
    </row>
    <row r="8" spans="1:14">
      <c r="A8" s="104" t="s">
        <v>287</v>
      </c>
      <c r="B8" s="52">
        <v>4520</v>
      </c>
      <c r="C8" s="52">
        <v>3344</v>
      </c>
      <c r="D8" s="52">
        <v>308</v>
      </c>
      <c r="E8" s="52">
        <v>868</v>
      </c>
      <c r="F8" s="52">
        <v>4963</v>
      </c>
      <c r="G8" s="52">
        <v>3629</v>
      </c>
      <c r="H8" s="52">
        <v>359</v>
      </c>
      <c r="I8" s="52">
        <v>975</v>
      </c>
      <c r="J8" s="52">
        <v>4868</v>
      </c>
      <c r="K8" s="52">
        <v>3490</v>
      </c>
      <c r="L8" s="52">
        <v>331</v>
      </c>
      <c r="M8" s="52">
        <v>1047</v>
      </c>
    </row>
    <row r="9" spans="1:14">
      <c r="A9" s="191" t="s">
        <v>288</v>
      </c>
      <c r="B9" s="52">
        <v>1446</v>
      </c>
      <c r="C9" s="52">
        <v>789</v>
      </c>
      <c r="D9" s="52">
        <v>165</v>
      </c>
      <c r="E9" s="52">
        <v>492</v>
      </c>
      <c r="F9" s="52">
        <v>1725</v>
      </c>
      <c r="G9" s="52">
        <v>952</v>
      </c>
      <c r="H9" s="52">
        <v>182</v>
      </c>
      <c r="I9" s="52">
        <v>591</v>
      </c>
      <c r="J9" s="52">
        <v>1421</v>
      </c>
      <c r="K9" s="52">
        <v>714</v>
      </c>
      <c r="L9" s="52">
        <v>150</v>
      </c>
      <c r="M9" s="52">
        <v>557</v>
      </c>
    </row>
    <row r="10" spans="1:14">
      <c r="A10" s="191" t="s">
        <v>289</v>
      </c>
      <c r="B10" s="52">
        <v>586</v>
      </c>
      <c r="C10" s="52">
        <v>215</v>
      </c>
      <c r="D10" s="52">
        <v>32</v>
      </c>
      <c r="E10" s="52">
        <v>339</v>
      </c>
      <c r="F10" s="52">
        <v>889</v>
      </c>
      <c r="G10" s="52">
        <v>229</v>
      </c>
      <c r="H10" s="52">
        <v>27</v>
      </c>
      <c r="I10" s="52">
        <v>633</v>
      </c>
      <c r="J10" s="52">
        <v>897</v>
      </c>
      <c r="K10" s="52">
        <v>218</v>
      </c>
      <c r="L10" s="52">
        <v>39</v>
      </c>
      <c r="M10" s="52">
        <v>640</v>
      </c>
    </row>
    <row r="11" spans="1:14">
      <c r="A11" s="191" t="s">
        <v>290</v>
      </c>
      <c r="B11" s="52">
        <v>333</v>
      </c>
      <c r="C11" s="52">
        <v>157</v>
      </c>
      <c r="D11" s="52">
        <v>7</v>
      </c>
      <c r="E11" s="52">
        <v>169</v>
      </c>
      <c r="F11" s="52">
        <v>392</v>
      </c>
      <c r="G11" s="52">
        <v>152</v>
      </c>
      <c r="H11" s="52">
        <v>7</v>
      </c>
      <c r="I11" s="52">
        <v>233</v>
      </c>
      <c r="J11" s="52">
        <v>442</v>
      </c>
      <c r="K11" s="52">
        <v>165</v>
      </c>
      <c r="L11" s="52">
        <v>5</v>
      </c>
      <c r="M11" s="52">
        <v>272</v>
      </c>
    </row>
    <row r="12" spans="1:14">
      <c r="A12" s="152" t="s">
        <v>191</v>
      </c>
      <c r="B12" s="157"/>
      <c r="C12" s="157"/>
      <c r="D12" s="157"/>
      <c r="E12" s="157"/>
      <c r="F12" s="157"/>
      <c r="G12" s="157"/>
      <c r="H12" s="157"/>
      <c r="I12" s="157"/>
      <c r="J12" s="157"/>
      <c r="K12" s="157"/>
      <c r="L12" s="157"/>
      <c r="M12" s="157"/>
    </row>
    <row r="13" spans="1:14">
      <c r="A13" s="191" t="s">
        <v>286</v>
      </c>
      <c r="B13" s="154">
        <v>2724</v>
      </c>
      <c r="C13" s="154">
        <v>1583</v>
      </c>
      <c r="D13" s="154">
        <v>389</v>
      </c>
      <c r="E13" s="154">
        <v>752</v>
      </c>
      <c r="F13" s="154">
        <v>2945</v>
      </c>
      <c r="G13" s="154">
        <v>1669</v>
      </c>
      <c r="H13" s="154">
        <v>407</v>
      </c>
      <c r="I13" s="154">
        <v>869</v>
      </c>
      <c r="J13" s="154">
        <v>2973</v>
      </c>
      <c r="K13" s="154">
        <v>1611</v>
      </c>
      <c r="L13" s="154">
        <v>394</v>
      </c>
      <c r="M13" s="154">
        <v>968</v>
      </c>
    </row>
    <row r="14" spans="1:14">
      <c r="A14" s="104" t="s">
        <v>287</v>
      </c>
      <c r="B14" s="52">
        <v>1677</v>
      </c>
      <c r="C14" s="52">
        <v>1106</v>
      </c>
      <c r="D14" s="52">
        <v>236</v>
      </c>
      <c r="E14" s="52">
        <v>335</v>
      </c>
      <c r="F14" s="52">
        <v>1759</v>
      </c>
      <c r="G14" s="52">
        <v>1132</v>
      </c>
      <c r="H14" s="52">
        <v>253</v>
      </c>
      <c r="I14" s="52">
        <v>374</v>
      </c>
      <c r="J14" s="52">
        <v>1854</v>
      </c>
      <c r="K14" s="52">
        <v>1170</v>
      </c>
      <c r="L14" s="52">
        <v>260</v>
      </c>
      <c r="M14" s="52">
        <v>424</v>
      </c>
    </row>
    <row r="15" spans="1:14">
      <c r="A15" s="191" t="s">
        <v>288</v>
      </c>
      <c r="B15" s="52">
        <v>666</v>
      </c>
      <c r="C15" s="52">
        <v>321</v>
      </c>
      <c r="D15" s="52">
        <v>119</v>
      </c>
      <c r="E15" s="52">
        <v>226</v>
      </c>
      <c r="F15" s="52">
        <v>783</v>
      </c>
      <c r="G15" s="52">
        <v>396</v>
      </c>
      <c r="H15" s="52">
        <v>126</v>
      </c>
      <c r="I15" s="52">
        <v>261</v>
      </c>
      <c r="J15" s="52">
        <v>661</v>
      </c>
      <c r="K15" s="52">
        <v>309</v>
      </c>
      <c r="L15" s="52">
        <v>103</v>
      </c>
      <c r="M15" s="52">
        <v>249</v>
      </c>
    </row>
    <row r="16" spans="1:14">
      <c r="A16" s="191" t="s">
        <v>289</v>
      </c>
      <c r="B16" s="52">
        <v>268</v>
      </c>
      <c r="C16" s="52">
        <v>107</v>
      </c>
      <c r="D16" s="52">
        <v>28</v>
      </c>
      <c r="E16" s="52">
        <v>133</v>
      </c>
      <c r="F16" s="52">
        <v>260</v>
      </c>
      <c r="G16" s="52">
        <v>85</v>
      </c>
      <c r="H16" s="52">
        <v>21</v>
      </c>
      <c r="I16" s="52">
        <v>154</v>
      </c>
      <c r="J16" s="52">
        <v>308</v>
      </c>
      <c r="K16" s="52">
        <v>79</v>
      </c>
      <c r="L16" s="52">
        <v>28</v>
      </c>
      <c r="M16" s="52">
        <v>201</v>
      </c>
    </row>
    <row r="17" spans="1:14">
      <c r="A17" s="191" t="s">
        <v>290</v>
      </c>
      <c r="B17" s="52">
        <v>113</v>
      </c>
      <c r="C17" s="52">
        <v>49</v>
      </c>
      <c r="D17" s="52">
        <v>6</v>
      </c>
      <c r="E17" s="52">
        <v>58</v>
      </c>
      <c r="F17" s="52">
        <v>143</v>
      </c>
      <c r="G17" s="52">
        <v>56</v>
      </c>
      <c r="H17" s="52">
        <v>7</v>
      </c>
      <c r="I17" s="52">
        <v>80</v>
      </c>
      <c r="J17" s="52">
        <v>150</v>
      </c>
      <c r="K17" s="52">
        <v>53</v>
      </c>
      <c r="L17" s="52">
        <v>3</v>
      </c>
      <c r="M17" s="52">
        <v>94</v>
      </c>
    </row>
    <row r="18" spans="1:14">
      <c r="A18" s="152" t="s">
        <v>192</v>
      </c>
      <c r="B18" s="157"/>
      <c r="C18" s="157"/>
      <c r="D18" s="157"/>
      <c r="E18" s="157"/>
      <c r="F18" s="157"/>
      <c r="G18" s="157"/>
      <c r="H18" s="157"/>
      <c r="I18" s="157"/>
      <c r="J18" s="157"/>
      <c r="K18" s="157"/>
      <c r="L18" s="157"/>
      <c r="M18" s="157"/>
    </row>
    <row r="19" spans="1:14">
      <c r="A19" s="191" t="s">
        <v>286</v>
      </c>
      <c r="B19" s="154">
        <v>4161</v>
      </c>
      <c r="C19" s="154">
        <v>2922</v>
      </c>
      <c r="D19" s="154">
        <v>123</v>
      </c>
      <c r="E19" s="154">
        <v>1116</v>
      </c>
      <c r="F19" s="154">
        <v>5024</v>
      </c>
      <c r="G19" s="154">
        <v>3293</v>
      </c>
      <c r="H19" s="154">
        <v>168</v>
      </c>
      <c r="I19" s="154">
        <v>1563</v>
      </c>
      <c r="J19" s="154">
        <v>4655</v>
      </c>
      <c r="K19" s="154">
        <v>2976</v>
      </c>
      <c r="L19" s="154">
        <v>131</v>
      </c>
      <c r="M19" s="154">
        <v>1548</v>
      </c>
    </row>
    <row r="20" spans="1:14">
      <c r="A20" s="104" t="s">
        <v>287</v>
      </c>
      <c r="B20" s="52">
        <v>2843</v>
      </c>
      <c r="C20" s="52">
        <v>2238</v>
      </c>
      <c r="D20" s="52">
        <v>72</v>
      </c>
      <c r="E20" s="52">
        <v>533</v>
      </c>
      <c r="F20" s="52">
        <v>3204</v>
      </c>
      <c r="G20" s="52">
        <v>2497</v>
      </c>
      <c r="H20" s="52">
        <v>106</v>
      </c>
      <c r="I20" s="52">
        <v>601</v>
      </c>
      <c r="J20" s="52">
        <v>3014</v>
      </c>
      <c r="K20" s="52">
        <v>2320</v>
      </c>
      <c r="L20" s="52">
        <v>71</v>
      </c>
      <c r="M20" s="52">
        <v>623</v>
      </c>
    </row>
    <row r="21" spans="1:14">
      <c r="A21" s="191" t="s">
        <v>288</v>
      </c>
      <c r="B21" s="52">
        <v>780</v>
      </c>
      <c r="C21" s="52">
        <v>468</v>
      </c>
      <c r="D21" s="52">
        <v>46</v>
      </c>
      <c r="E21" s="52">
        <v>266</v>
      </c>
      <c r="F21" s="52">
        <v>942</v>
      </c>
      <c r="G21" s="52">
        <v>556</v>
      </c>
      <c r="H21" s="52">
        <v>56</v>
      </c>
      <c r="I21" s="52">
        <v>330</v>
      </c>
      <c r="J21" s="52">
        <v>760</v>
      </c>
      <c r="K21" s="52">
        <v>405</v>
      </c>
      <c r="L21" s="52">
        <v>47</v>
      </c>
      <c r="M21" s="52">
        <v>308</v>
      </c>
    </row>
    <row r="22" spans="1:14">
      <c r="A22" s="191" t="s">
        <v>289</v>
      </c>
      <c r="B22" s="52">
        <v>318</v>
      </c>
      <c r="C22" s="52">
        <v>108</v>
      </c>
      <c r="D22" s="52">
        <v>4</v>
      </c>
      <c r="E22" s="52">
        <v>206</v>
      </c>
      <c r="F22" s="52">
        <v>629</v>
      </c>
      <c r="G22" s="52">
        <v>144</v>
      </c>
      <c r="H22" s="52">
        <v>6</v>
      </c>
      <c r="I22" s="52">
        <v>479</v>
      </c>
      <c r="J22" s="52">
        <v>589</v>
      </c>
      <c r="K22" s="52">
        <v>139</v>
      </c>
      <c r="L22" s="52">
        <v>11</v>
      </c>
      <c r="M22" s="52">
        <v>439</v>
      </c>
    </row>
    <row r="23" spans="1:14">
      <c r="A23" s="191" t="s">
        <v>290</v>
      </c>
      <c r="B23" s="52">
        <v>220</v>
      </c>
      <c r="C23" s="52">
        <v>108</v>
      </c>
      <c r="D23" s="52">
        <v>1</v>
      </c>
      <c r="E23" s="52">
        <v>111</v>
      </c>
      <c r="F23" s="52">
        <v>249</v>
      </c>
      <c r="G23" s="52">
        <v>96</v>
      </c>
      <c r="H23" s="52">
        <v>0</v>
      </c>
      <c r="I23" s="52">
        <v>153</v>
      </c>
      <c r="J23" s="52">
        <v>292</v>
      </c>
      <c r="K23" s="52">
        <v>112</v>
      </c>
      <c r="L23" s="52">
        <v>2</v>
      </c>
      <c r="M23" s="52">
        <v>178</v>
      </c>
    </row>
    <row r="24" spans="1:14">
      <c r="A24" s="63"/>
      <c r="B24" s="63"/>
      <c r="C24" s="63"/>
      <c r="D24" s="63"/>
      <c r="E24" s="63"/>
      <c r="F24" s="63"/>
      <c r="G24" s="63"/>
      <c r="H24" s="63"/>
      <c r="I24" s="63"/>
      <c r="J24" s="63"/>
      <c r="K24" s="63"/>
      <c r="L24" s="63"/>
      <c r="M24" s="63"/>
    </row>
    <row r="25" spans="1:14">
      <c r="A25" s="158" t="s">
        <v>814</v>
      </c>
      <c r="N25" s="105"/>
    </row>
    <row r="26" spans="1:14">
      <c r="A26" s="158" t="s">
        <v>816</v>
      </c>
      <c r="N26" s="105"/>
    </row>
    <row r="27" spans="1:14">
      <c r="A27" s="158" t="s">
        <v>815</v>
      </c>
      <c r="N27" s="105"/>
    </row>
    <row r="29" spans="1:14">
      <c r="A29" s="161" t="s">
        <v>278</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&amp;L_x000D_&amp;"calibri"&amp;12&amp;B13.3.8. Alumnado egresado en Grados  según sexo, grupos de edad y Universidad.&amp;R&amp;"calibri"&amp;10&amp;P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election activeCell="S5" sqref="S5"/>
    </sheetView>
  </sheetViews>
  <sheetFormatPr baseColWidth="10" defaultRowHeight="15"/>
  <cols>
    <col min="1" max="1" width="29.5703125" customWidth="1"/>
    <col min="2" max="3" width="7" customWidth="1"/>
    <col min="4" max="6" width="6.28515625" customWidth="1"/>
    <col min="7" max="8" width="7" customWidth="1"/>
    <col min="9" max="11" width="6.28515625" customWidth="1"/>
    <col min="12" max="13" width="7" customWidth="1"/>
    <col min="14" max="16" width="6.28515625" customWidth="1"/>
  </cols>
  <sheetData>
    <row r="1" spans="1:17">
      <c r="A1" s="14" t="s">
        <v>395</v>
      </c>
      <c r="Q1" s="23" t="s">
        <v>134</v>
      </c>
    </row>
    <row r="4" spans="1:17" ht="15" customHeight="1">
      <c r="A4" s="379"/>
      <c r="B4" s="355" t="s">
        <v>139</v>
      </c>
      <c r="C4" s="355"/>
      <c r="D4" s="355"/>
      <c r="E4" s="355"/>
      <c r="F4" s="355"/>
      <c r="G4" s="150" t="s">
        <v>191</v>
      </c>
      <c r="H4" s="150"/>
      <c r="I4" s="150"/>
      <c r="J4" s="150"/>
      <c r="K4" s="150"/>
      <c r="L4" s="150" t="s">
        <v>192</v>
      </c>
      <c r="M4" s="150"/>
      <c r="N4" s="150"/>
      <c r="O4" s="150"/>
      <c r="P4" s="150"/>
    </row>
    <row r="5" spans="1:17" s="223" customFormat="1" ht="45" customHeight="1">
      <c r="A5" s="380"/>
      <c r="B5" s="365" t="s">
        <v>396</v>
      </c>
      <c r="C5" s="365" t="s">
        <v>287</v>
      </c>
      <c r="D5" s="365" t="s">
        <v>288</v>
      </c>
      <c r="E5" s="365" t="s">
        <v>289</v>
      </c>
      <c r="F5" s="365" t="s">
        <v>290</v>
      </c>
      <c r="G5" s="365" t="s">
        <v>253</v>
      </c>
      <c r="H5" s="365" t="s">
        <v>287</v>
      </c>
      <c r="I5" s="365" t="s">
        <v>288</v>
      </c>
      <c r="J5" s="365" t="s">
        <v>289</v>
      </c>
      <c r="K5" s="365" t="s">
        <v>290</v>
      </c>
      <c r="L5" s="365" t="s">
        <v>396</v>
      </c>
      <c r="M5" s="365" t="s">
        <v>287</v>
      </c>
      <c r="N5" s="365" t="s">
        <v>288</v>
      </c>
      <c r="O5" s="365" t="s">
        <v>289</v>
      </c>
      <c r="P5" s="365" t="s">
        <v>290</v>
      </c>
    </row>
    <row r="6" spans="1:17">
      <c r="A6" s="171" t="s">
        <v>267</v>
      </c>
    </row>
    <row r="7" spans="1:17">
      <c r="A7" s="172" t="s">
        <v>271</v>
      </c>
      <c r="B7" s="173">
        <v>3254</v>
      </c>
      <c r="C7" s="173">
        <v>1148</v>
      </c>
      <c r="D7" s="173">
        <v>1287</v>
      </c>
      <c r="E7" s="173">
        <v>574</v>
      </c>
      <c r="F7" s="173">
        <v>245</v>
      </c>
      <c r="G7" s="173">
        <v>1349</v>
      </c>
      <c r="H7" s="173">
        <v>428</v>
      </c>
      <c r="I7" s="173">
        <v>517</v>
      </c>
      <c r="J7" s="173">
        <v>279</v>
      </c>
      <c r="K7" s="173">
        <v>125</v>
      </c>
      <c r="L7" s="173">
        <v>1905</v>
      </c>
      <c r="M7" s="173">
        <v>720</v>
      </c>
      <c r="N7" s="173">
        <v>770</v>
      </c>
      <c r="O7" s="173">
        <v>295</v>
      </c>
      <c r="P7" s="173">
        <v>120</v>
      </c>
    </row>
    <row r="8" spans="1:17">
      <c r="A8" s="174" t="s">
        <v>275</v>
      </c>
      <c r="B8" s="81">
        <v>1518</v>
      </c>
      <c r="C8" s="81">
        <v>678</v>
      </c>
      <c r="D8" s="81">
        <v>541</v>
      </c>
      <c r="E8" s="81">
        <v>199</v>
      </c>
      <c r="F8" s="81">
        <v>100</v>
      </c>
      <c r="G8" s="81">
        <v>509</v>
      </c>
      <c r="H8" s="81">
        <v>213</v>
      </c>
      <c r="I8" s="81">
        <v>178</v>
      </c>
      <c r="J8" s="81">
        <v>80</v>
      </c>
      <c r="K8" s="81">
        <v>38</v>
      </c>
      <c r="L8" s="81">
        <v>1009</v>
      </c>
      <c r="M8" s="81">
        <v>465</v>
      </c>
      <c r="N8" s="81">
        <v>363</v>
      </c>
      <c r="O8" s="81">
        <v>119</v>
      </c>
      <c r="P8" s="81">
        <v>62</v>
      </c>
    </row>
    <row r="9" spans="1:17">
      <c r="A9" s="174" t="s">
        <v>276</v>
      </c>
      <c r="B9" s="81">
        <v>190</v>
      </c>
      <c r="C9" s="81">
        <v>65</v>
      </c>
      <c r="D9" s="81">
        <v>80</v>
      </c>
      <c r="E9" s="81">
        <v>24</v>
      </c>
      <c r="F9" s="81">
        <v>21</v>
      </c>
      <c r="G9" s="81">
        <v>126</v>
      </c>
      <c r="H9" s="81">
        <v>39</v>
      </c>
      <c r="I9" s="81">
        <v>49</v>
      </c>
      <c r="J9" s="81">
        <v>20</v>
      </c>
      <c r="K9" s="81">
        <v>18</v>
      </c>
      <c r="L9" s="81">
        <v>64</v>
      </c>
      <c r="M9" s="81">
        <v>26</v>
      </c>
      <c r="N9" s="81">
        <v>31</v>
      </c>
      <c r="O9" s="81">
        <v>4</v>
      </c>
      <c r="P9" s="81">
        <v>3</v>
      </c>
    </row>
    <row r="10" spans="1:17">
      <c r="A10" s="174" t="s">
        <v>277</v>
      </c>
      <c r="B10" s="81">
        <v>1546</v>
      </c>
      <c r="C10" s="81">
        <v>405</v>
      </c>
      <c r="D10" s="81">
        <v>666</v>
      </c>
      <c r="E10" s="81">
        <v>351</v>
      </c>
      <c r="F10" s="81">
        <v>124</v>
      </c>
      <c r="G10" s="81">
        <v>714</v>
      </c>
      <c r="H10" s="81">
        <v>176</v>
      </c>
      <c r="I10" s="81">
        <v>290</v>
      </c>
      <c r="J10" s="81">
        <v>179</v>
      </c>
      <c r="K10" s="81">
        <v>69</v>
      </c>
      <c r="L10" s="81">
        <v>832</v>
      </c>
      <c r="M10" s="81">
        <v>229</v>
      </c>
      <c r="N10" s="81">
        <v>376</v>
      </c>
      <c r="O10" s="81">
        <v>172</v>
      </c>
      <c r="P10" s="81">
        <v>55</v>
      </c>
    </row>
    <row r="11" spans="1:17" ht="17.100000000000001" customHeight="1">
      <c r="A11" s="79" t="s">
        <v>268</v>
      </c>
      <c r="B11" s="167"/>
      <c r="C11" s="167"/>
      <c r="D11" s="167"/>
      <c r="E11" s="167"/>
      <c r="F11" s="167"/>
      <c r="G11" s="167"/>
      <c r="H11" s="167"/>
      <c r="I11" s="167"/>
      <c r="J11" s="167"/>
      <c r="K11" s="167"/>
      <c r="L11" s="167"/>
      <c r="M11" s="167"/>
      <c r="N11" s="167"/>
      <c r="O11" s="167"/>
      <c r="P11" s="167"/>
    </row>
    <row r="12" spans="1:17">
      <c r="A12" s="172" t="s">
        <v>271</v>
      </c>
      <c r="B12" s="175">
        <v>3369</v>
      </c>
      <c r="C12" s="175">
        <v>1146</v>
      </c>
      <c r="D12" s="175">
        <v>1287</v>
      </c>
      <c r="E12" s="175">
        <v>680</v>
      </c>
      <c r="F12" s="175">
        <v>256</v>
      </c>
      <c r="G12" s="175">
        <v>1446</v>
      </c>
      <c r="H12" s="175">
        <v>459</v>
      </c>
      <c r="I12" s="175">
        <v>560</v>
      </c>
      <c r="J12" s="175">
        <v>298</v>
      </c>
      <c r="K12" s="175">
        <v>129</v>
      </c>
      <c r="L12" s="175">
        <v>1923</v>
      </c>
      <c r="M12" s="175">
        <v>687</v>
      </c>
      <c r="N12" s="175">
        <v>727</v>
      </c>
      <c r="O12" s="175">
        <v>382</v>
      </c>
      <c r="P12" s="175">
        <v>127</v>
      </c>
    </row>
    <row r="13" spans="1:17" ht="15" customHeight="1">
      <c r="A13" s="174" t="s">
        <v>275</v>
      </c>
      <c r="B13" s="52">
        <v>1477</v>
      </c>
      <c r="C13" s="52">
        <v>692</v>
      </c>
      <c r="D13" s="52">
        <v>497</v>
      </c>
      <c r="E13" s="52">
        <v>204</v>
      </c>
      <c r="F13" s="52">
        <v>84</v>
      </c>
      <c r="G13" s="52">
        <v>559</v>
      </c>
      <c r="H13" s="52">
        <v>254</v>
      </c>
      <c r="I13" s="52">
        <v>190</v>
      </c>
      <c r="J13" s="52">
        <v>77</v>
      </c>
      <c r="K13" s="52">
        <v>38</v>
      </c>
      <c r="L13" s="52">
        <v>918</v>
      </c>
      <c r="M13" s="52">
        <v>438</v>
      </c>
      <c r="N13" s="52">
        <v>307</v>
      </c>
      <c r="O13" s="52">
        <v>127</v>
      </c>
      <c r="P13" s="52">
        <v>46</v>
      </c>
    </row>
    <row r="14" spans="1:17" ht="15.75" customHeight="1">
      <c r="A14" s="174" t="s">
        <v>276</v>
      </c>
      <c r="B14" s="52">
        <v>223</v>
      </c>
      <c r="C14" s="52">
        <v>83</v>
      </c>
      <c r="D14" s="52">
        <v>97</v>
      </c>
      <c r="E14" s="52">
        <v>27</v>
      </c>
      <c r="F14" s="52">
        <v>16</v>
      </c>
      <c r="G14" s="52">
        <v>141</v>
      </c>
      <c r="H14" s="52">
        <v>44</v>
      </c>
      <c r="I14" s="52">
        <v>65</v>
      </c>
      <c r="J14" s="52">
        <v>18</v>
      </c>
      <c r="K14" s="52">
        <v>14</v>
      </c>
      <c r="L14" s="52">
        <v>82</v>
      </c>
      <c r="M14" s="52">
        <v>39</v>
      </c>
      <c r="N14" s="52">
        <v>32</v>
      </c>
      <c r="O14" s="52">
        <v>9</v>
      </c>
      <c r="P14" s="52">
        <v>2</v>
      </c>
    </row>
    <row r="15" spans="1:17" ht="15" customHeight="1">
      <c r="A15" s="174" t="s">
        <v>277</v>
      </c>
      <c r="B15" s="52">
        <v>1669</v>
      </c>
      <c r="C15" s="52">
        <v>371</v>
      </c>
      <c r="D15" s="52">
        <v>693</v>
      </c>
      <c r="E15" s="52">
        <v>449</v>
      </c>
      <c r="F15" s="52">
        <v>156</v>
      </c>
      <c r="G15" s="52">
        <v>746</v>
      </c>
      <c r="H15" s="52">
        <v>161</v>
      </c>
      <c r="I15" s="52">
        <v>305</v>
      </c>
      <c r="J15" s="52">
        <v>203</v>
      </c>
      <c r="K15" s="52">
        <v>77</v>
      </c>
      <c r="L15" s="52">
        <v>923</v>
      </c>
      <c r="M15" s="52">
        <v>210</v>
      </c>
      <c r="N15" s="52">
        <v>388</v>
      </c>
      <c r="O15" s="52">
        <v>246</v>
      </c>
      <c r="P15" s="52">
        <v>79</v>
      </c>
    </row>
    <row r="16" spans="1:17" ht="17.100000000000001" customHeight="1">
      <c r="A16" s="79" t="s">
        <v>269</v>
      </c>
      <c r="B16" s="52"/>
      <c r="C16" s="52"/>
      <c r="D16" s="52"/>
      <c r="E16" s="52"/>
      <c r="F16" s="52"/>
      <c r="G16" s="52"/>
      <c r="H16" s="52"/>
      <c r="I16" s="52"/>
      <c r="J16" s="52"/>
      <c r="K16" s="52"/>
      <c r="L16" s="52"/>
      <c r="M16" s="52"/>
      <c r="N16" s="52"/>
      <c r="O16" s="52"/>
      <c r="P16" s="52"/>
    </row>
    <row r="17" spans="1:16">
      <c r="A17" s="176" t="s">
        <v>271</v>
      </c>
      <c r="B17" s="175">
        <v>3762</v>
      </c>
      <c r="C17" s="175">
        <v>1178</v>
      </c>
      <c r="D17" s="175">
        <v>1528</v>
      </c>
      <c r="E17" s="175">
        <v>752</v>
      </c>
      <c r="F17" s="175">
        <v>304</v>
      </c>
      <c r="G17" s="175">
        <v>1570</v>
      </c>
      <c r="H17" s="175">
        <v>461</v>
      </c>
      <c r="I17" s="175">
        <v>638</v>
      </c>
      <c r="J17" s="175">
        <v>308</v>
      </c>
      <c r="K17" s="175">
        <v>163</v>
      </c>
      <c r="L17" s="175">
        <v>2192</v>
      </c>
      <c r="M17" s="175">
        <v>717</v>
      </c>
      <c r="N17" s="175">
        <v>890</v>
      </c>
      <c r="O17" s="175">
        <v>444</v>
      </c>
      <c r="P17" s="175">
        <v>141</v>
      </c>
    </row>
    <row r="18" spans="1:16">
      <c r="A18" s="174" t="s">
        <v>275</v>
      </c>
      <c r="B18" s="52">
        <v>1604</v>
      </c>
      <c r="C18" s="52">
        <v>732</v>
      </c>
      <c r="D18" s="52">
        <v>579</v>
      </c>
      <c r="E18" s="52">
        <v>194</v>
      </c>
      <c r="F18" s="52">
        <v>99</v>
      </c>
      <c r="G18" s="52">
        <v>589</v>
      </c>
      <c r="H18" s="52">
        <v>249</v>
      </c>
      <c r="I18" s="52">
        <v>226</v>
      </c>
      <c r="J18" s="52">
        <v>66</v>
      </c>
      <c r="K18" s="52">
        <v>48</v>
      </c>
      <c r="L18" s="52">
        <v>1015</v>
      </c>
      <c r="M18" s="52">
        <v>483</v>
      </c>
      <c r="N18" s="52">
        <v>353</v>
      </c>
      <c r="O18" s="52">
        <v>128</v>
      </c>
      <c r="P18" s="52">
        <v>51</v>
      </c>
    </row>
    <row r="19" spans="1:16">
      <c r="A19" s="174" t="s">
        <v>276</v>
      </c>
      <c r="B19" s="52">
        <v>239</v>
      </c>
      <c r="C19" s="52">
        <v>91</v>
      </c>
      <c r="D19" s="52">
        <v>103</v>
      </c>
      <c r="E19" s="52">
        <v>24</v>
      </c>
      <c r="F19" s="52">
        <v>21</v>
      </c>
      <c r="G19" s="52">
        <v>156</v>
      </c>
      <c r="H19" s="52">
        <v>61</v>
      </c>
      <c r="I19" s="52">
        <v>61</v>
      </c>
      <c r="J19" s="52">
        <v>16</v>
      </c>
      <c r="K19" s="52">
        <v>18</v>
      </c>
      <c r="L19" s="52">
        <v>83</v>
      </c>
      <c r="M19" s="52">
        <v>30</v>
      </c>
      <c r="N19" s="52">
        <v>42</v>
      </c>
      <c r="O19" s="52">
        <v>8</v>
      </c>
      <c r="P19" s="52">
        <v>3</v>
      </c>
    </row>
    <row r="20" spans="1:16">
      <c r="A20" s="174" t="s">
        <v>277</v>
      </c>
      <c r="B20" s="52">
        <v>1919</v>
      </c>
      <c r="C20" s="52">
        <v>355</v>
      </c>
      <c r="D20" s="52">
        <v>846</v>
      </c>
      <c r="E20" s="52">
        <v>534</v>
      </c>
      <c r="F20" s="52">
        <v>184</v>
      </c>
      <c r="G20" s="52">
        <v>825</v>
      </c>
      <c r="H20" s="52">
        <v>151</v>
      </c>
      <c r="I20" s="52">
        <v>351</v>
      </c>
      <c r="J20" s="52">
        <v>226</v>
      </c>
      <c r="K20" s="52">
        <v>97</v>
      </c>
      <c r="L20" s="52">
        <v>1094</v>
      </c>
      <c r="M20" s="52">
        <v>204</v>
      </c>
      <c r="N20" s="52">
        <v>495</v>
      </c>
      <c r="O20" s="52">
        <v>308</v>
      </c>
      <c r="P20" s="52">
        <v>87</v>
      </c>
    </row>
    <row r="21" spans="1:16" ht="17.100000000000001" customHeight="1">
      <c r="A21" s="79" t="s">
        <v>270</v>
      </c>
      <c r="B21" s="167"/>
      <c r="C21" s="167"/>
      <c r="D21" s="167"/>
      <c r="E21" s="167"/>
      <c r="F21" s="167"/>
      <c r="G21" s="167"/>
      <c r="H21" s="167"/>
      <c r="I21" s="167"/>
      <c r="J21" s="167"/>
      <c r="K21" s="167"/>
      <c r="L21" s="167"/>
      <c r="M21" s="167"/>
      <c r="N21" s="167"/>
      <c r="O21" s="167"/>
      <c r="P21" s="167"/>
    </row>
    <row r="22" spans="1:16">
      <c r="A22" s="176" t="s">
        <v>271</v>
      </c>
      <c r="B22" s="154">
        <v>3973</v>
      </c>
      <c r="C22" s="154">
        <v>1193</v>
      </c>
      <c r="D22" s="154">
        <v>1521</v>
      </c>
      <c r="E22" s="154">
        <v>886</v>
      </c>
      <c r="F22" s="154">
        <v>373</v>
      </c>
      <c r="G22" s="154">
        <v>1609</v>
      </c>
      <c r="H22" s="154">
        <v>418</v>
      </c>
      <c r="I22" s="154">
        <v>592</v>
      </c>
      <c r="J22" s="154">
        <v>400</v>
      </c>
      <c r="K22" s="154">
        <v>199</v>
      </c>
      <c r="L22" s="154">
        <v>2364</v>
      </c>
      <c r="M22" s="154">
        <v>775</v>
      </c>
      <c r="N22" s="154">
        <v>929</v>
      </c>
      <c r="O22" s="154">
        <v>486</v>
      </c>
      <c r="P22" s="154">
        <v>174</v>
      </c>
    </row>
    <row r="23" spans="1:16">
      <c r="A23" s="174" t="s">
        <v>275</v>
      </c>
      <c r="B23" s="52">
        <v>1617</v>
      </c>
      <c r="C23" s="52">
        <v>718</v>
      </c>
      <c r="D23" s="52">
        <v>597</v>
      </c>
      <c r="E23" s="52">
        <v>193</v>
      </c>
      <c r="F23" s="52">
        <v>109</v>
      </c>
      <c r="G23" s="52">
        <v>560</v>
      </c>
      <c r="H23" s="52">
        <v>234</v>
      </c>
      <c r="I23" s="52">
        <v>209</v>
      </c>
      <c r="J23" s="52">
        <v>67</v>
      </c>
      <c r="K23" s="52">
        <v>50</v>
      </c>
      <c r="L23" s="52">
        <v>1057</v>
      </c>
      <c r="M23" s="52">
        <v>484</v>
      </c>
      <c r="N23" s="52">
        <v>388</v>
      </c>
      <c r="O23" s="52">
        <v>126</v>
      </c>
      <c r="P23" s="52">
        <v>59</v>
      </c>
    </row>
    <row r="24" spans="1:16">
      <c r="A24" s="174" t="s">
        <v>276</v>
      </c>
      <c r="B24" s="52">
        <v>193</v>
      </c>
      <c r="C24" s="52">
        <v>91</v>
      </c>
      <c r="D24" s="52">
        <v>64</v>
      </c>
      <c r="E24" s="52">
        <v>27</v>
      </c>
      <c r="F24" s="52">
        <v>11</v>
      </c>
      <c r="G24" s="52">
        <v>132</v>
      </c>
      <c r="H24" s="52">
        <v>60</v>
      </c>
      <c r="I24" s="52">
        <v>42</v>
      </c>
      <c r="J24" s="52">
        <v>20</v>
      </c>
      <c r="K24" s="52">
        <v>10</v>
      </c>
      <c r="L24" s="52">
        <v>61</v>
      </c>
      <c r="M24" s="52">
        <v>31</v>
      </c>
      <c r="N24" s="52">
        <v>22</v>
      </c>
      <c r="O24" s="52">
        <v>7</v>
      </c>
      <c r="P24" s="52">
        <v>1</v>
      </c>
    </row>
    <row r="25" spans="1:16" ht="14.25" customHeight="1">
      <c r="A25" s="174" t="s">
        <v>277</v>
      </c>
      <c r="B25" s="52">
        <v>2163</v>
      </c>
      <c r="C25" s="52">
        <v>384</v>
      </c>
      <c r="D25" s="52">
        <v>860</v>
      </c>
      <c r="E25" s="52">
        <v>666</v>
      </c>
      <c r="F25" s="52">
        <v>253</v>
      </c>
      <c r="G25" s="52">
        <v>917</v>
      </c>
      <c r="H25" s="52">
        <v>124</v>
      </c>
      <c r="I25" s="52">
        <v>341</v>
      </c>
      <c r="J25" s="52">
        <v>313</v>
      </c>
      <c r="K25" s="52">
        <v>139</v>
      </c>
      <c r="L25" s="52">
        <v>1246</v>
      </c>
      <c r="M25" s="52">
        <v>260</v>
      </c>
      <c r="N25" s="52">
        <v>519</v>
      </c>
      <c r="O25" s="52">
        <v>353</v>
      </c>
      <c r="P25" s="52">
        <v>114</v>
      </c>
    </row>
    <row r="26" spans="1:16">
      <c r="A26" s="63"/>
      <c r="B26" s="63"/>
      <c r="C26" s="63"/>
      <c r="D26" s="63"/>
      <c r="E26" s="63"/>
      <c r="F26" s="63"/>
      <c r="G26" s="63"/>
      <c r="H26" s="63"/>
      <c r="I26" s="63"/>
      <c r="J26" s="63"/>
      <c r="K26" s="63"/>
      <c r="L26" s="63"/>
      <c r="M26" s="63"/>
      <c r="N26" s="63"/>
      <c r="O26" s="63"/>
      <c r="P26" s="63"/>
    </row>
    <row r="28" spans="1:16">
      <c r="A28" s="161" t="s">
        <v>278</v>
      </c>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&amp;L_x000D_&amp;"calibri"&amp;12&amp;B13.3.9. Evolución del alumnado egresado en estudios de Máster según Universidad, sexo y grupos de edad.&amp;R&amp;"calibri"&amp;10&amp;P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workbookViewId="0">
      <selection activeCell="Q28" sqref="Q28"/>
    </sheetView>
  </sheetViews>
  <sheetFormatPr baseColWidth="10" defaultRowHeight="15"/>
  <cols>
    <col min="1" max="1" width="28" customWidth="1"/>
    <col min="2" max="7" width="7.85546875" customWidth="1"/>
    <col min="8" max="13" width="9.28515625" customWidth="1"/>
  </cols>
  <sheetData>
    <row r="1" spans="1:14">
      <c r="A1" s="13" t="s">
        <v>397</v>
      </c>
      <c r="N1" s="23" t="s">
        <v>134</v>
      </c>
    </row>
    <row r="4" spans="1:14" s="187" customFormat="1">
      <c r="A4" s="150"/>
      <c r="B4" s="150" t="s">
        <v>271</v>
      </c>
      <c r="C4" s="150"/>
      <c r="D4" s="150"/>
      <c r="E4" s="150" t="s">
        <v>275</v>
      </c>
      <c r="F4" s="150"/>
      <c r="G4" s="150"/>
      <c r="H4" s="150" t="s">
        <v>276</v>
      </c>
      <c r="I4" s="150"/>
      <c r="J4" s="150"/>
      <c r="K4" s="150" t="s">
        <v>277</v>
      </c>
      <c r="L4" s="150"/>
      <c r="M4" s="150"/>
    </row>
    <row r="5" spans="1:14">
      <c r="A5" s="226"/>
      <c r="B5" s="226" t="s">
        <v>139</v>
      </c>
      <c r="C5" s="226" t="s">
        <v>191</v>
      </c>
      <c r="D5" s="226" t="s">
        <v>192</v>
      </c>
      <c r="E5" s="226" t="s">
        <v>139</v>
      </c>
      <c r="F5" s="226" t="s">
        <v>191</v>
      </c>
      <c r="G5" s="226" t="s">
        <v>192</v>
      </c>
      <c r="H5" s="226" t="s">
        <v>139</v>
      </c>
      <c r="I5" s="226" t="s">
        <v>191</v>
      </c>
      <c r="J5" s="226" t="s">
        <v>192</v>
      </c>
      <c r="K5" s="226" t="s">
        <v>139</v>
      </c>
      <c r="L5" s="226" t="s">
        <v>191</v>
      </c>
      <c r="M5" s="226" t="s">
        <v>192</v>
      </c>
      <c r="N5" s="227"/>
    </row>
    <row r="6" spans="1:14">
      <c r="A6" s="152" t="s">
        <v>267</v>
      </c>
      <c r="B6" s="157"/>
      <c r="C6" s="157"/>
      <c r="D6" s="157"/>
      <c r="E6" s="157"/>
      <c r="F6" s="157"/>
      <c r="G6" s="157"/>
      <c r="H6" s="157"/>
      <c r="I6" s="157"/>
      <c r="J6" s="157"/>
      <c r="K6" s="157"/>
      <c r="L6" s="157"/>
      <c r="M6" s="157"/>
    </row>
    <row r="7" spans="1:14">
      <c r="A7" s="144" t="s">
        <v>253</v>
      </c>
      <c r="B7" s="154">
        <v>10531</v>
      </c>
      <c r="C7" s="154">
        <v>4527</v>
      </c>
      <c r="D7" s="154">
        <v>6004</v>
      </c>
      <c r="E7" s="154">
        <v>6474</v>
      </c>
      <c r="F7" s="154">
        <v>2476</v>
      </c>
      <c r="G7" s="154">
        <v>3998</v>
      </c>
      <c r="H7" s="154">
        <v>896</v>
      </c>
      <c r="I7" s="154">
        <v>706</v>
      </c>
      <c r="J7" s="154">
        <v>190</v>
      </c>
      <c r="K7" s="154">
        <v>3161</v>
      </c>
      <c r="L7" s="154">
        <v>1345</v>
      </c>
      <c r="M7" s="154">
        <v>1816</v>
      </c>
    </row>
    <row r="8" spans="1:14">
      <c r="A8" s="155" t="s">
        <v>292</v>
      </c>
      <c r="B8" s="52">
        <v>1287</v>
      </c>
      <c r="C8" s="52">
        <v>1046</v>
      </c>
      <c r="D8" s="52">
        <v>241</v>
      </c>
      <c r="E8" s="52">
        <v>285</v>
      </c>
      <c r="F8" s="52">
        <v>243</v>
      </c>
      <c r="G8" s="52">
        <v>42</v>
      </c>
      <c r="H8" s="52">
        <v>799</v>
      </c>
      <c r="I8" s="52">
        <v>636</v>
      </c>
      <c r="J8" s="52">
        <v>163</v>
      </c>
      <c r="K8" s="52">
        <v>203</v>
      </c>
      <c r="L8" s="52">
        <v>167</v>
      </c>
      <c r="M8" s="52">
        <v>36</v>
      </c>
    </row>
    <row r="9" spans="1:14">
      <c r="A9" s="155" t="s">
        <v>295</v>
      </c>
      <c r="B9" s="52">
        <v>5065</v>
      </c>
      <c r="C9" s="52">
        <v>1969</v>
      </c>
      <c r="D9" s="52">
        <v>3096</v>
      </c>
      <c r="E9" s="52">
        <v>3380</v>
      </c>
      <c r="F9" s="52">
        <v>1262</v>
      </c>
      <c r="G9" s="52">
        <v>2118</v>
      </c>
      <c r="H9" s="52">
        <v>97</v>
      </c>
      <c r="I9" s="52">
        <v>70</v>
      </c>
      <c r="J9" s="52">
        <v>27</v>
      </c>
      <c r="K9" s="52">
        <v>1588</v>
      </c>
      <c r="L9" s="52">
        <v>637</v>
      </c>
      <c r="M9" s="52">
        <v>951</v>
      </c>
    </row>
    <row r="10" spans="1:14">
      <c r="A10" s="155" t="s">
        <v>323</v>
      </c>
      <c r="B10" s="52">
        <v>891</v>
      </c>
      <c r="C10" s="52">
        <v>328</v>
      </c>
      <c r="D10" s="52">
        <v>563</v>
      </c>
      <c r="E10" s="52">
        <v>880</v>
      </c>
      <c r="F10" s="52">
        <v>324</v>
      </c>
      <c r="G10" s="52">
        <v>556</v>
      </c>
      <c r="H10" s="52"/>
      <c r="I10" s="52"/>
      <c r="J10" s="52"/>
      <c r="K10" s="52">
        <v>11</v>
      </c>
      <c r="L10" s="52">
        <v>4</v>
      </c>
      <c r="M10" s="52">
        <v>7</v>
      </c>
    </row>
    <row r="11" spans="1:14">
      <c r="A11" s="155" t="s">
        <v>335</v>
      </c>
      <c r="B11" s="52">
        <v>2569</v>
      </c>
      <c r="C11" s="52">
        <v>853</v>
      </c>
      <c r="D11" s="52">
        <v>1716</v>
      </c>
      <c r="E11" s="52">
        <v>1298</v>
      </c>
      <c r="F11" s="52">
        <v>349</v>
      </c>
      <c r="G11" s="52">
        <v>949</v>
      </c>
      <c r="H11" s="52"/>
      <c r="I11" s="52"/>
      <c r="J11" s="52"/>
      <c r="K11" s="52">
        <v>1271</v>
      </c>
      <c r="L11" s="52">
        <v>504</v>
      </c>
      <c r="M11" s="52">
        <v>767</v>
      </c>
    </row>
    <row r="12" spans="1:14">
      <c r="A12" s="155" t="s">
        <v>346</v>
      </c>
      <c r="B12" s="52">
        <v>719</v>
      </c>
      <c r="C12" s="52">
        <v>331</v>
      </c>
      <c r="D12" s="52">
        <v>388</v>
      </c>
      <c r="E12" s="52">
        <v>631</v>
      </c>
      <c r="F12" s="52">
        <v>298</v>
      </c>
      <c r="G12" s="52">
        <v>333</v>
      </c>
      <c r="H12" s="52"/>
      <c r="I12" s="52"/>
      <c r="J12" s="52"/>
      <c r="K12" s="52">
        <v>88</v>
      </c>
      <c r="L12" s="52">
        <v>33</v>
      </c>
      <c r="M12" s="52">
        <v>55</v>
      </c>
    </row>
    <row r="13" spans="1:14">
      <c r="A13" s="152" t="s">
        <v>268</v>
      </c>
      <c r="B13" s="157"/>
      <c r="C13" s="157"/>
      <c r="D13" s="157"/>
      <c r="E13" s="157"/>
      <c r="F13" s="157"/>
      <c r="G13" s="157"/>
      <c r="H13" s="157"/>
      <c r="I13" s="157"/>
      <c r="J13" s="157"/>
      <c r="K13" s="157"/>
      <c r="L13" s="157"/>
      <c r="M13" s="157"/>
    </row>
    <row r="14" spans="1:14">
      <c r="A14" s="144" t="s">
        <v>253</v>
      </c>
      <c r="B14" s="154">
        <v>10409</v>
      </c>
      <c r="C14" s="154">
        <v>4562</v>
      </c>
      <c r="D14" s="154">
        <v>5847</v>
      </c>
      <c r="E14" s="154">
        <v>6444</v>
      </c>
      <c r="F14" s="154">
        <v>2446</v>
      </c>
      <c r="G14" s="154">
        <v>3998</v>
      </c>
      <c r="H14" s="154">
        <v>999</v>
      </c>
      <c r="I14" s="154">
        <v>791</v>
      </c>
      <c r="J14" s="154">
        <v>208</v>
      </c>
      <c r="K14" s="154">
        <v>2966</v>
      </c>
      <c r="L14" s="154">
        <v>1325</v>
      </c>
      <c r="M14" s="154">
        <v>1641</v>
      </c>
    </row>
    <row r="15" spans="1:14">
      <c r="A15" s="155" t="s">
        <v>292</v>
      </c>
      <c r="B15" s="52">
        <v>1390</v>
      </c>
      <c r="C15" s="52">
        <v>1120</v>
      </c>
      <c r="D15" s="52">
        <v>270</v>
      </c>
      <c r="E15" s="52">
        <v>296</v>
      </c>
      <c r="F15" s="52">
        <v>235</v>
      </c>
      <c r="G15" s="52">
        <v>61</v>
      </c>
      <c r="H15" s="52">
        <v>861</v>
      </c>
      <c r="I15" s="52">
        <v>697</v>
      </c>
      <c r="J15" s="52">
        <v>164</v>
      </c>
      <c r="K15" s="52">
        <v>233</v>
      </c>
      <c r="L15" s="52">
        <v>188</v>
      </c>
      <c r="M15" s="52">
        <v>45</v>
      </c>
    </row>
    <row r="16" spans="1:14">
      <c r="A16" s="155" t="s">
        <v>295</v>
      </c>
      <c r="B16" s="52">
        <v>4791</v>
      </c>
      <c r="C16" s="52">
        <v>1991</v>
      </c>
      <c r="D16" s="52">
        <v>2800</v>
      </c>
      <c r="E16" s="52">
        <v>3352</v>
      </c>
      <c r="F16" s="52">
        <v>1267</v>
      </c>
      <c r="G16" s="52">
        <v>2085</v>
      </c>
      <c r="H16" s="52">
        <v>138</v>
      </c>
      <c r="I16" s="52">
        <v>94</v>
      </c>
      <c r="J16" s="52">
        <v>44</v>
      </c>
      <c r="K16" s="52">
        <v>1301</v>
      </c>
      <c r="L16" s="52">
        <v>630</v>
      </c>
      <c r="M16" s="52">
        <v>671</v>
      </c>
    </row>
    <row r="17" spans="1:13">
      <c r="A17" s="155" t="s">
        <v>323</v>
      </c>
      <c r="B17" s="52">
        <v>852</v>
      </c>
      <c r="C17" s="52">
        <v>282</v>
      </c>
      <c r="D17" s="52">
        <v>570</v>
      </c>
      <c r="E17" s="52">
        <v>806</v>
      </c>
      <c r="F17" s="52">
        <v>268</v>
      </c>
      <c r="G17" s="52">
        <v>538</v>
      </c>
      <c r="H17" s="52"/>
      <c r="I17" s="52"/>
      <c r="J17" s="52"/>
      <c r="K17" s="52">
        <v>46</v>
      </c>
      <c r="L17" s="52">
        <v>14</v>
      </c>
      <c r="M17" s="52">
        <v>32</v>
      </c>
    </row>
    <row r="18" spans="1:13">
      <c r="A18" s="155" t="s">
        <v>335</v>
      </c>
      <c r="B18" s="52">
        <v>2668</v>
      </c>
      <c r="C18" s="52">
        <v>835</v>
      </c>
      <c r="D18" s="52">
        <v>1833</v>
      </c>
      <c r="E18" s="52">
        <v>1355</v>
      </c>
      <c r="F18" s="52">
        <v>369</v>
      </c>
      <c r="G18" s="52">
        <v>986</v>
      </c>
      <c r="H18" s="52"/>
      <c r="I18" s="52"/>
      <c r="J18" s="52"/>
      <c r="K18" s="52">
        <v>1313</v>
      </c>
      <c r="L18" s="52">
        <v>466</v>
      </c>
      <c r="M18" s="52">
        <v>847</v>
      </c>
    </row>
    <row r="19" spans="1:13">
      <c r="A19" s="155" t="s">
        <v>346</v>
      </c>
      <c r="B19" s="52">
        <v>708</v>
      </c>
      <c r="C19" s="52">
        <v>334</v>
      </c>
      <c r="D19" s="52">
        <v>374</v>
      </c>
      <c r="E19" s="52">
        <v>635</v>
      </c>
      <c r="F19" s="52">
        <v>307</v>
      </c>
      <c r="G19" s="52">
        <v>328</v>
      </c>
      <c r="H19" s="52"/>
      <c r="I19" s="52"/>
      <c r="J19" s="52"/>
      <c r="K19" s="52">
        <v>73</v>
      </c>
      <c r="L19" s="52">
        <v>27</v>
      </c>
      <c r="M19" s="52">
        <v>46</v>
      </c>
    </row>
    <row r="20" spans="1:13">
      <c r="A20" s="152" t="s">
        <v>269</v>
      </c>
      <c r="B20" s="189"/>
      <c r="C20" s="189"/>
      <c r="D20" s="189"/>
      <c r="E20" s="189"/>
      <c r="F20" s="189"/>
      <c r="G20" s="189"/>
      <c r="H20" s="189"/>
      <c r="I20" s="189"/>
      <c r="J20" s="189"/>
      <c r="K20" s="189"/>
      <c r="L20" s="189"/>
      <c r="M20" s="189"/>
    </row>
    <row r="21" spans="1:13">
      <c r="A21" s="144" t="s">
        <v>253</v>
      </c>
      <c r="B21" s="175">
        <v>10596</v>
      </c>
      <c r="C21" s="175">
        <v>4461</v>
      </c>
      <c r="D21" s="175">
        <v>6135</v>
      </c>
      <c r="E21" s="175">
        <v>6423</v>
      </c>
      <c r="F21" s="175">
        <v>2405</v>
      </c>
      <c r="G21" s="175">
        <v>4018</v>
      </c>
      <c r="H21" s="175">
        <v>935</v>
      </c>
      <c r="I21" s="175">
        <v>705</v>
      </c>
      <c r="J21" s="175">
        <v>230</v>
      </c>
      <c r="K21" s="175">
        <v>3238</v>
      </c>
      <c r="L21" s="175">
        <v>1351</v>
      </c>
      <c r="M21" s="175">
        <v>1887</v>
      </c>
    </row>
    <row r="22" spans="1:13">
      <c r="A22" s="155" t="s">
        <v>292</v>
      </c>
      <c r="B22" s="81">
        <v>1275</v>
      </c>
      <c r="C22" s="81">
        <v>1017</v>
      </c>
      <c r="D22" s="81">
        <v>258</v>
      </c>
      <c r="E22" s="81">
        <v>302</v>
      </c>
      <c r="F22" s="81">
        <v>243</v>
      </c>
      <c r="G22" s="81">
        <v>59</v>
      </c>
      <c r="H22" s="81">
        <v>780</v>
      </c>
      <c r="I22" s="81">
        <v>612</v>
      </c>
      <c r="J22" s="81">
        <v>168</v>
      </c>
      <c r="K22" s="81">
        <v>193</v>
      </c>
      <c r="L22" s="81">
        <v>162</v>
      </c>
      <c r="M22" s="81">
        <v>31</v>
      </c>
    </row>
    <row r="23" spans="1:13">
      <c r="A23" s="155" t="s">
        <v>295</v>
      </c>
      <c r="B23" s="81">
        <v>5115</v>
      </c>
      <c r="C23" s="81">
        <v>2007</v>
      </c>
      <c r="D23" s="81">
        <v>3108</v>
      </c>
      <c r="E23" s="81">
        <v>3327</v>
      </c>
      <c r="F23" s="81">
        <v>1238</v>
      </c>
      <c r="G23" s="81">
        <v>2089</v>
      </c>
      <c r="H23" s="81">
        <v>155</v>
      </c>
      <c r="I23" s="81">
        <v>93</v>
      </c>
      <c r="J23" s="81">
        <v>62</v>
      </c>
      <c r="K23" s="81">
        <v>1633</v>
      </c>
      <c r="L23" s="81">
        <v>676</v>
      </c>
      <c r="M23" s="81">
        <v>957</v>
      </c>
    </row>
    <row r="24" spans="1:13">
      <c r="A24" s="155" t="s">
        <v>323</v>
      </c>
      <c r="B24" s="81">
        <v>873</v>
      </c>
      <c r="C24" s="81">
        <v>313</v>
      </c>
      <c r="D24" s="81">
        <v>560</v>
      </c>
      <c r="E24" s="81">
        <v>825</v>
      </c>
      <c r="F24" s="81">
        <v>298</v>
      </c>
      <c r="G24" s="81">
        <v>527</v>
      </c>
      <c r="H24" s="81"/>
      <c r="I24" s="81"/>
      <c r="J24" s="81"/>
      <c r="K24" s="81">
        <v>48</v>
      </c>
      <c r="L24" s="81">
        <v>15</v>
      </c>
      <c r="M24" s="81">
        <v>33</v>
      </c>
    </row>
    <row r="25" spans="1:13" ht="15" customHeight="1">
      <c r="A25" s="155" t="s">
        <v>335</v>
      </c>
      <c r="B25" s="81">
        <v>2618</v>
      </c>
      <c r="C25" s="81">
        <v>781</v>
      </c>
      <c r="D25" s="81">
        <v>1837</v>
      </c>
      <c r="E25" s="81">
        <v>1325</v>
      </c>
      <c r="F25" s="81">
        <v>311</v>
      </c>
      <c r="G25" s="81">
        <v>1014</v>
      </c>
      <c r="H25" s="81"/>
      <c r="I25" s="81"/>
      <c r="J25" s="81"/>
      <c r="K25" s="81">
        <v>1293</v>
      </c>
      <c r="L25" s="81">
        <v>470</v>
      </c>
      <c r="M25" s="81">
        <v>823</v>
      </c>
    </row>
    <row r="26" spans="1:13" ht="15" customHeight="1">
      <c r="A26" s="155" t="s">
        <v>346</v>
      </c>
      <c r="B26" s="81">
        <v>715</v>
      </c>
      <c r="C26" s="81">
        <v>343</v>
      </c>
      <c r="D26" s="81">
        <v>372</v>
      </c>
      <c r="E26" s="81">
        <v>644</v>
      </c>
      <c r="F26" s="81">
        <v>315</v>
      </c>
      <c r="G26" s="81">
        <v>329</v>
      </c>
      <c r="H26" s="81"/>
      <c r="I26" s="81"/>
      <c r="J26" s="81"/>
      <c r="K26" s="81">
        <v>71</v>
      </c>
      <c r="L26" s="81">
        <v>28</v>
      </c>
      <c r="M26" s="81">
        <v>43</v>
      </c>
    </row>
    <row r="27" spans="1:13" ht="15" customHeight="1">
      <c r="A27" s="79" t="s">
        <v>270</v>
      </c>
      <c r="B27" s="80"/>
      <c r="C27" s="80"/>
      <c r="D27" s="80"/>
      <c r="E27" s="80"/>
      <c r="F27" s="80"/>
      <c r="G27" s="80"/>
      <c r="H27" s="80"/>
      <c r="I27" s="80"/>
      <c r="J27" s="80"/>
      <c r="K27" s="80"/>
      <c r="L27" s="80"/>
      <c r="M27" s="80"/>
    </row>
    <row r="28" spans="1:13" ht="15" customHeight="1">
      <c r="A28" s="144" t="s">
        <v>253</v>
      </c>
      <c r="B28" s="154">
        <v>10915</v>
      </c>
      <c r="C28" s="154">
        <v>4602</v>
      </c>
      <c r="D28" s="154">
        <v>6313</v>
      </c>
      <c r="E28" s="154">
        <v>6546</v>
      </c>
      <c r="F28" s="154">
        <v>2436</v>
      </c>
      <c r="G28" s="154">
        <v>4110</v>
      </c>
      <c r="H28" s="154">
        <v>1021</v>
      </c>
      <c r="I28" s="154">
        <v>746</v>
      </c>
      <c r="J28" s="154">
        <v>275</v>
      </c>
      <c r="K28" s="154">
        <v>3348</v>
      </c>
      <c r="L28" s="154">
        <v>1420</v>
      </c>
      <c r="M28" s="154">
        <v>1928</v>
      </c>
    </row>
    <row r="29" spans="1:13" ht="15" customHeight="1">
      <c r="A29" s="155" t="s">
        <v>292</v>
      </c>
      <c r="B29" s="52">
        <v>1404</v>
      </c>
      <c r="C29" s="52">
        <v>1091</v>
      </c>
      <c r="D29" s="52">
        <v>313</v>
      </c>
      <c r="E29" s="52">
        <v>291</v>
      </c>
      <c r="F29" s="52">
        <v>235</v>
      </c>
      <c r="G29" s="52">
        <v>56</v>
      </c>
      <c r="H29" s="52">
        <v>892</v>
      </c>
      <c r="I29" s="52">
        <v>673</v>
      </c>
      <c r="J29" s="52">
        <v>219</v>
      </c>
      <c r="K29" s="52">
        <v>221</v>
      </c>
      <c r="L29" s="52">
        <v>183</v>
      </c>
      <c r="M29" s="52">
        <v>38</v>
      </c>
    </row>
    <row r="30" spans="1:13">
      <c r="A30" s="155" t="s">
        <v>295</v>
      </c>
      <c r="B30" s="52">
        <v>5076</v>
      </c>
      <c r="C30" s="52">
        <v>1989</v>
      </c>
      <c r="D30" s="52">
        <v>3087</v>
      </c>
      <c r="E30" s="52">
        <v>3432</v>
      </c>
      <c r="F30" s="52">
        <v>1259</v>
      </c>
      <c r="G30" s="52">
        <v>2173</v>
      </c>
      <c r="H30" s="52">
        <v>129</v>
      </c>
      <c r="I30" s="52">
        <v>73</v>
      </c>
      <c r="J30" s="52">
        <v>56</v>
      </c>
      <c r="K30" s="52">
        <v>1515</v>
      </c>
      <c r="L30" s="52">
        <v>657</v>
      </c>
      <c r="M30" s="52">
        <v>858</v>
      </c>
    </row>
    <row r="31" spans="1:13">
      <c r="A31" s="155" t="s">
        <v>323</v>
      </c>
      <c r="B31" s="52">
        <v>883</v>
      </c>
      <c r="C31" s="52">
        <v>318</v>
      </c>
      <c r="D31" s="52">
        <v>565</v>
      </c>
      <c r="E31" s="52">
        <v>852</v>
      </c>
      <c r="F31" s="52">
        <v>313</v>
      </c>
      <c r="G31" s="52">
        <v>539</v>
      </c>
      <c r="H31" s="52"/>
      <c r="I31" s="52"/>
      <c r="J31" s="52"/>
      <c r="K31" s="52">
        <v>31</v>
      </c>
      <c r="L31" s="52">
        <v>5</v>
      </c>
      <c r="M31" s="52">
        <v>26</v>
      </c>
    </row>
    <row r="32" spans="1:13">
      <c r="A32" s="155" t="s">
        <v>335</v>
      </c>
      <c r="B32" s="52">
        <v>2816</v>
      </c>
      <c r="C32" s="52">
        <v>866</v>
      </c>
      <c r="D32" s="52">
        <v>1950</v>
      </c>
      <c r="E32" s="52">
        <v>1340</v>
      </c>
      <c r="F32" s="52">
        <v>335</v>
      </c>
      <c r="G32" s="52">
        <v>1005</v>
      </c>
      <c r="H32" s="52"/>
      <c r="I32" s="52"/>
      <c r="J32" s="52"/>
      <c r="K32" s="52">
        <v>1476</v>
      </c>
      <c r="L32" s="52">
        <v>531</v>
      </c>
      <c r="M32" s="52">
        <v>945</v>
      </c>
    </row>
    <row r="33" spans="1:13">
      <c r="A33" s="155" t="s">
        <v>346</v>
      </c>
      <c r="B33" s="52">
        <v>736</v>
      </c>
      <c r="C33" s="52">
        <v>338</v>
      </c>
      <c r="D33" s="52">
        <v>398</v>
      </c>
      <c r="E33" s="52">
        <v>631</v>
      </c>
      <c r="F33" s="52">
        <v>294</v>
      </c>
      <c r="G33" s="52">
        <v>337</v>
      </c>
      <c r="H33" s="52"/>
      <c r="I33" s="52"/>
      <c r="J33" s="52"/>
      <c r="K33" s="52">
        <v>105</v>
      </c>
      <c r="L33" s="52">
        <v>44</v>
      </c>
      <c r="M33" s="52">
        <v>61</v>
      </c>
    </row>
    <row r="34" spans="1:13" ht="2.25" customHeight="1">
      <c r="A34" s="63"/>
      <c r="B34" s="63"/>
      <c r="C34" s="63"/>
      <c r="D34" s="63"/>
      <c r="E34" s="63"/>
      <c r="F34" s="63"/>
      <c r="G34" s="63"/>
      <c r="H34" s="63"/>
      <c r="I34" s="63"/>
      <c r="J34" s="63"/>
      <c r="K34" s="63"/>
      <c r="L34" s="63"/>
      <c r="M34" s="63"/>
    </row>
    <row r="35" spans="1:13" ht="15" customHeight="1"/>
    <row r="36" spans="1:13">
      <c r="A36" s="161" t="s">
        <v>278</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&amp;L_x000D_&amp;"calibri"&amp;12&amp;B13.3.10. Evolución del alumnado matriculado de nuevo ingreso en estudios de Grado según rama del conocimiento, Universidad y sexo.&amp;R&amp;"calibri"&amp;10&amp;P</oddHeader>
    <oddFooter>&amp;L&amp;"calibri"&amp;8&amp;I&amp;"-,Cursiva"&amp;8ANUARIO ESTADÍSTICO DE LA REGIÓN DE MURCIA 2021. TOMO I. DATOS REGIONALES&amp;R&amp;"calibri"&amp;8&amp;I13.3. ESTADÍSTICA DE ESTUDIANTES UNIVERSITARIOS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Normal="100" workbookViewId="0">
      <selection activeCell="N1" sqref="N1"/>
    </sheetView>
  </sheetViews>
  <sheetFormatPr baseColWidth="10" defaultRowHeight="15"/>
  <cols>
    <col min="1" max="1" width="19.7109375" customWidth="1"/>
    <col min="2" max="13" width="9" customWidth="1"/>
  </cols>
  <sheetData>
    <row r="1" spans="1:14">
      <c r="A1" s="13" t="s">
        <v>398</v>
      </c>
      <c r="N1" s="23" t="s">
        <v>134</v>
      </c>
    </row>
    <row r="4" spans="1:14">
      <c r="A4" s="150"/>
      <c r="B4" s="150" t="s">
        <v>271</v>
      </c>
      <c r="C4" s="150"/>
      <c r="D4" s="150"/>
      <c r="E4" s="150" t="s">
        <v>275</v>
      </c>
      <c r="F4" s="150"/>
      <c r="G4" s="150"/>
      <c r="H4" s="150" t="s">
        <v>276</v>
      </c>
      <c r="I4" s="150"/>
      <c r="J4" s="150"/>
      <c r="K4" s="150" t="s">
        <v>277</v>
      </c>
      <c r="L4" s="150"/>
      <c r="M4" s="150"/>
    </row>
    <row r="5" spans="1:14" s="187" customFormat="1">
      <c r="A5" s="228"/>
      <c r="B5" s="97" t="s">
        <v>139</v>
      </c>
      <c r="C5" s="97" t="s">
        <v>191</v>
      </c>
      <c r="D5" s="97" t="s">
        <v>192</v>
      </c>
      <c r="E5" s="97" t="s">
        <v>139</v>
      </c>
      <c r="F5" s="97" t="s">
        <v>191</v>
      </c>
      <c r="G5" s="97" t="s">
        <v>192</v>
      </c>
      <c r="H5" s="97" t="s">
        <v>139</v>
      </c>
      <c r="I5" s="97" t="s">
        <v>191</v>
      </c>
      <c r="J5" s="97" t="s">
        <v>192</v>
      </c>
      <c r="K5" s="97" t="s">
        <v>139</v>
      </c>
      <c r="L5" s="97" t="s">
        <v>191</v>
      </c>
      <c r="M5" s="97" t="s">
        <v>192</v>
      </c>
    </row>
    <row r="6" spans="1:14" s="187" customFormat="1">
      <c r="A6" s="229" t="s">
        <v>399</v>
      </c>
      <c r="B6" s="230"/>
      <c r="C6" s="230"/>
      <c r="D6" s="230"/>
      <c r="E6" s="230"/>
      <c r="F6" s="230"/>
      <c r="G6" s="230"/>
      <c r="H6" s="230"/>
      <c r="I6" s="230"/>
      <c r="J6" s="230"/>
      <c r="K6" s="230"/>
      <c r="L6" s="230"/>
      <c r="M6" s="230"/>
    </row>
    <row r="7" spans="1:14" s="187" customFormat="1">
      <c r="A7" s="144" t="s">
        <v>286</v>
      </c>
      <c r="B7" s="145">
        <v>596</v>
      </c>
      <c r="C7" s="145">
        <v>309</v>
      </c>
      <c r="D7" s="145">
        <v>287</v>
      </c>
      <c r="E7" s="145">
        <v>470</v>
      </c>
      <c r="F7" s="145">
        <v>220</v>
      </c>
      <c r="G7" s="145">
        <v>250</v>
      </c>
      <c r="H7" s="145">
        <v>52</v>
      </c>
      <c r="I7" s="145">
        <v>36</v>
      </c>
      <c r="J7" s="145">
        <v>16</v>
      </c>
      <c r="K7" s="145">
        <v>74</v>
      </c>
      <c r="L7" s="145">
        <v>53</v>
      </c>
      <c r="M7" s="145">
        <v>21</v>
      </c>
    </row>
    <row r="8" spans="1:14" s="187" customFormat="1">
      <c r="A8" s="155" t="s">
        <v>400</v>
      </c>
      <c r="B8" s="107">
        <v>40</v>
      </c>
      <c r="C8" s="107">
        <v>20</v>
      </c>
      <c r="D8" s="107">
        <v>20</v>
      </c>
      <c r="E8" s="107">
        <v>34</v>
      </c>
      <c r="F8" s="107">
        <v>16</v>
      </c>
      <c r="G8" s="107">
        <v>18</v>
      </c>
      <c r="H8" s="107">
        <v>2</v>
      </c>
      <c r="I8" s="107">
        <v>2</v>
      </c>
      <c r="J8" s="107"/>
      <c r="K8" s="107">
        <v>4</v>
      </c>
      <c r="L8" s="107">
        <v>2</v>
      </c>
      <c r="M8" s="107">
        <v>2</v>
      </c>
    </row>
    <row r="9" spans="1:14" s="187" customFormat="1">
      <c r="A9" s="155" t="s">
        <v>401</v>
      </c>
      <c r="B9" s="107">
        <v>144</v>
      </c>
      <c r="C9" s="107">
        <v>62</v>
      </c>
      <c r="D9" s="107">
        <v>82</v>
      </c>
      <c r="E9" s="107">
        <v>119</v>
      </c>
      <c r="F9" s="107">
        <v>45</v>
      </c>
      <c r="G9" s="107">
        <v>74</v>
      </c>
      <c r="H9" s="107">
        <v>14</v>
      </c>
      <c r="I9" s="107">
        <v>10</v>
      </c>
      <c r="J9" s="107">
        <v>4</v>
      </c>
      <c r="K9" s="107">
        <v>11</v>
      </c>
      <c r="L9" s="107">
        <v>7</v>
      </c>
      <c r="M9" s="107">
        <v>4</v>
      </c>
    </row>
    <row r="10" spans="1:14" s="187" customFormat="1">
      <c r="A10" s="155" t="s">
        <v>402</v>
      </c>
      <c r="B10" s="107">
        <v>150</v>
      </c>
      <c r="C10" s="107">
        <v>86</v>
      </c>
      <c r="D10" s="107">
        <v>64</v>
      </c>
      <c r="E10" s="107">
        <v>120</v>
      </c>
      <c r="F10" s="107">
        <v>63</v>
      </c>
      <c r="G10" s="107">
        <v>57</v>
      </c>
      <c r="H10" s="107">
        <v>11</v>
      </c>
      <c r="I10" s="107">
        <v>8</v>
      </c>
      <c r="J10" s="107">
        <v>3</v>
      </c>
      <c r="K10" s="107">
        <v>19</v>
      </c>
      <c r="L10" s="107">
        <v>15</v>
      </c>
      <c r="M10" s="107">
        <v>4</v>
      </c>
    </row>
    <row r="11" spans="1:14" s="187" customFormat="1">
      <c r="A11" s="155" t="s">
        <v>403</v>
      </c>
      <c r="B11" s="107">
        <v>90</v>
      </c>
      <c r="C11" s="107">
        <v>46</v>
      </c>
      <c r="D11" s="107">
        <v>44</v>
      </c>
      <c r="E11" s="107">
        <v>70</v>
      </c>
      <c r="F11" s="107">
        <v>34</v>
      </c>
      <c r="G11" s="107">
        <v>36</v>
      </c>
      <c r="H11" s="107">
        <v>9</v>
      </c>
      <c r="I11" s="107">
        <v>7</v>
      </c>
      <c r="J11" s="107">
        <v>2</v>
      </c>
      <c r="K11" s="107">
        <v>11</v>
      </c>
      <c r="L11" s="107">
        <v>5</v>
      </c>
      <c r="M11" s="107">
        <v>6</v>
      </c>
    </row>
    <row r="12" spans="1:14" s="187" customFormat="1">
      <c r="A12" s="155" t="s">
        <v>404</v>
      </c>
      <c r="B12" s="107">
        <v>57</v>
      </c>
      <c r="C12" s="107">
        <v>31</v>
      </c>
      <c r="D12" s="107">
        <v>26</v>
      </c>
      <c r="E12" s="107">
        <v>39</v>
      </c>
      <c r="F12" s="107">
        <v>18</v>
      </c>
      <c r="G12" s="107">
        <v>21</v>
      </c>
      <c r="H12" s="107">
        <v>9</v>
      </c>
      <c r="I12" s="107">
        <v>6</v>
      </c>
      <c r="J12" s="107">
        <v>3</v>
      </c>
      <c r="K12" s="107">
        <v>9</v>
      </c>
      <c r="L12" s="107">
        <v>7</v>
      </c>
      <c r="M12" s="107">
        <v>2</v>
      </c>
    </row>
    <row r="13" spans="1:14" s="187" customFormat="1">
      <c r="A13" s="155" t="s">
        <v>405</v>
      </c>
      <c r="B13" s="107">
        <v>57</v>
      </c>
      <c r="C13" s="107">
        <v>32</v>
      </c>
      <c r="D13" s="107">
        <v>25</v>
      </c>
      <c r="E13" s="107">
        <v>40</v>
      </c>
      <c r="F13" s="107">
        <v>21</v>
      </c>
      <c r="G13" s="107">
        <v>19</v>
      </c>
      <c r="H13" s="107">
        <v>5</v>
      </c>
      <c r="I13" s="107">
        <v>2</v>
      </c>
      <c r="J13" s="107">
        <v>3</v>
      </c>
      <c r="K13" s="107">
        <v>12</v>
      </c>
      <c r="L13" s="107">
        <v>9</v>
      </c>
      <c r="M13" s="107">
        <v>3</v>
      </c>
    </row>
    <row r="14" spans="1:14" s="187" customFormat="1">
      <c r="A14" s="155" t="s">
        <v>406</v>
      </c>
      <c r="B14" s="107">
        <v>58</v>
      </c>
      <c r="C14" s="107">
        <v>32</v>
      </c>
      <c r="D14" s="107">
        <v>26</v>
      </c>
      <c r="E14" s="107">
        <v>48</v>
      </c>
      <c r="F14" s="107">
        <v>23</v>
      </c>
      <c r="G14" s="107">
        <v>25</v>
      </c>
      <c r="H14" s="107">
        <v>2</v>
      </c>
      <c r="I14" s="107">
        <v>1</v>
      </c>
      <c r="J14" s="107">
        <v>1</v>
      </c>
      <c r="K14" s="107">
        <v>8</v>
      </c>
      <c r="L14" s="107">
        <v>8</v>
      </c>
      <c r="M14" s="107"/>
    </row>
    <row r="15" spans="1:14" s="187" customFormat="1">
      <c r="A15" s="79" t="s">
        <v>407</v>
      </c>
      <c r="B15" s="220"/>
      <c r="C15" s="220"/>
      <c r="D15" s="220"/>
      <c r="E15" s="220"/>
      <c r="F15" s="220"/>
      <c r="G15" s="220"/>
      <c r="H15" s="220"/>
      <c r="I15" s="220"/>
      <c r="J15" s="220"/>
      <c r="K15" s="220"/>
      <c r="L15" s="220"/>
      <c r="M15" s="220"/>
    </row>
    <row r="16" spans="1:14" s="187" customFormat="1" ht="15" customHeight="1">
      <c r="A16" s="144" t="s">
        <v>286</v>
      </c>
      <c r="B16" s="145">
        <v>644</v>
      </c>
      <c r="C16" s="145">
        <v>305</v>
      </c>
      <c r="D16" s="145">
        <v>339</v>
      </c>
      <c r="E16" s="145">
        <v>405</v>
      </c>
      <c r="F16" s="145">
        <v>156</v>
      </c>
      <c r="G16" s="145">
        <v>249</v>
      </c>
      <c r="H16" s="145">
        <v>68</v>
      </c>
      <c r="I16" s="145">
        <v>50</v>
      </c>
      <c r="J16" s="145">
        <v>18</v>
      </c>
      <c r="K16" s="145">
        <v>171</v>
      </c>
      <c r="L16" s="145">
        <v>99</v>
      </c>
      <c r="M16" s="145">
        <v>72</v>
      </c>
    </row>
    <row r="17" spans="1:13" s="187" customFormat="1" ht="15" customHeight="1">
      <c r="A17" s="155" t="s">
        <v>400</v>
      </c>
      <c r="B17" s="107">
        <v>90</v>
      </c>
      <c r="C17" s="107">
        <v>32</v>
      </c>
      <c r="D17" s="107">
        <v>58</v>
      </c>
      <c r="E17" s="107">
        <v>72</v>
      </c>
      <c r="F17" s="107">
        <v>25</v>
      </c>
      <c r="G17" s="107">
        <v>47</v>
      </c>
      <c r="H17" s="107">
        <v>6</v>
      </c>
      <c r="I17" s="107">
        <v>3</v>
      </c>
      <c r="J17" s="107">
        <v>3</v>
      </c>
      <c r="K17" s="107">
        <v>12</v>
      </c>
      <c r="L17" s="107">
        <v>4</v>
      </c>
      <c r="M17" s="107">
        <v>8</v>
      </c>
    </row>
    <row r="18" spans="1:13" s="187" customFormat="1" ht="15" customHeight="1">
      <c r="A18" s="155" t="s">
        <v>401</v>
      </c>
      <c r="B18" s="107">
        <v>191</v>
      </c>
      <c r="C18" s="107">
        <v>76</v>
      </c>
      <c r="D18" s="107">
        <v>115</v>
      </c>
      <c r="E18" s="107">
        <v>144</v>
      </c>
      <c r="F18" s="107">
        <v>51</v>
      </c>
      <c r="G18" s="107">
        <v>93</v>
      </c>
      <c r="H18" s="107">
        <v>13</v>
      </c>
      <c r="I18" s="107">
        <v>8</v>
      </c>
      <c r="J18" s="107">
        <v>5</v>
      </c>
      <c r="K18" s="107">
        <v>34</v>
      </c>
      <c r="L18" s="107">
        <v>17</v>
      </c>
      <c r="M18" s="107">
        <v>17</v>
      </c>
    </row>
    <row r="19" spans="1:13" s="187" customFormat="1" ht="15" customHeight="1">
      <c r="A19" s="155" t="s">
        <v>402</v>
      </c>
      <c r="B19" s="107">
        <v>127</v>
      </c>
      <c r="C19" s="107">
        <v>58</v>
      </c>
      <c r="D19" s="107">
        <v>69</v>
      </c>
      <c r="E19" s="107">
        <v>73</v>
      </c>
      <c r="F19" s="107">
        <v>27</v>
      </c>
      <c r="G19" s="107">
        <v>46</v>
      </c>
      <c r="H19" s="107">
        <v>17</v>
      </c>
      <c r="I19" s="107">
        <v>11</v>
      </c>
      <c r="J19" s="107">
        <v>6</v>
      </c>
      <c r="K19" s="107">
        <v>37</v>
      </c>
      <c r="L19" s="107">
        <v>20</v>
      </c>
      <c r="M19" s="107">
        <v>17</v>
      </c>
    </row>
    <row r="20" spans="1:13" s="187" customFormat="1" ht="15" customHeight="1">
      <c r="A20" s="155" t="s">
        <v>403</v>
      </c>
      <c r="B20" s="107">
        <v>81</v>
      </c>
      <c r="C20" s="107">
        <v>43</v>
      </c>
      <c r="D20" s="107">
        <v>38</v>
      </c>
      <c r="E20" s="107">
        <v>42</v>
      </c>
      <c r="F20" s="107">
        <v>17</v>
      </c>
      <c r="G20" s="107">
        <v>25</v>
      </c>
      <c r="H20" s="107">
        <v>11</v>
      </c>
      <c r="I20" s="107">
        <v>10</v>
      </c>
      <c r="J20" s="107">
        <v>1</v>
      </c>
      <c r="K20" s="107">
        <v>28</v>
      </c>
      <c r="L20" s="107">
        <v>16</v>
      </c>
      <c r="M20" s="107">
        <v>12</v>
      </c>
    </row>
    <row r="21" spans="1:13" s="187" customFormat="1" ht="15" customHeight="1">
      <c r="A21" s="155" t="s">
        <v>404</v>
      </c>
      <c r="B21" s="107">
        <v>60</v>
      </c>
      <c r="C21" s="107">
        <v>34</v>
      </c>
      <c r="D21" s="107">
        <v>26</v>
      </c>
      <c r="E21" s="107">
        <v>26</v>
      </c>
      <c r="F21" s="107">
        <v>10</v>
      </c>
      <c r="G21" s="107">
        <v>16</v>
      </c>
      <c r="H21" s="107">
        <v>9</v>
      </c>
      <c r="I21" s="107">
        <v>8</v>
      </c>
      <c r="J21" s="107">
        <v>1</v>
      </c>
      <c r="K21" s="107">
        <v>25</v>
      </c>
      <c r="L21" s="107">
        <v>16</v>
      </c>
      <c r="M21" s="107">
        <v>9</v>
      </c>
    </row>
    <row r="22" spans="1:13" s="187" customFormat="1" ht="15" customHeight="1">
      <c r="A22" s="155" t="s">
        <v>405</v>
      </c>
      <c r="B22" s="107">
        <v>53</v>
      </c>
      <c r="C22" s="107">
        <v>32</v>
      </c>
      <c r="D22" s="107">
        <v>21</v>
      </c>
      <c r="E22" s="107">
        <v>30</v>
      </c>
      <c r="F22" s="107">
        <v>16</v>
      </c>
      <c r="G22" s="107">
        <v>14</v>
      </c>
      <c r="H22" s="107">
        <v>5</v>
      </c>
      <c r="I22" s="107">
        <v>4</v>
      </c>
      <c r="J22" s="107">
        <v>1</v>
      </c>
      <c r="K22" s="107">
        <v>18</v>
      </c>
      <c r="L22" s="107">
        <v>12</v>
      </c>
      <c r="M22" s="107">
        <v>6</v>
      </c>
    </row>
    <row r="23" spans="1:13" s="187" customFormat="1" ht="15" customHeight="1">
      <c r="A23" s="155" t="s">
        <v>406</v>
      </c>
      <c r="B23" s="107">
        <v>42</v>
      </c>
      <c r="C23" s="107">
        <v>30</v>
      </c>
      <c r="D23" s="107">
        <v>12</v>
      </c>
      <c r="E23" s="107">
        <v>18</v>
      </c>
      <c r="F23" s="107">
        <v>10</v>
      </c>
      <c r="G23" s="107">
        <v>8</v>
      </c>
      <c r="H23" s="107">
        <v>7</v>
      </c>
      <c r="I23" s="107">
        <v>6</v>
      </c>
      <c r="J23" s="107">
        <v>1</v>
      </c>
      <c r="K23" s="107">
        <v>17</v>
      </c>
      <c r="L23" s="107">
        <v>14</v>
      </c>
      <c r="M23" s="107">
        <v>3</v>
      </c>
    </row>
    <row r="24" spans="1:13" s="187" customFormat="1" ht="15" customHeight="1">
      <c r="A24" s="79" t="s">
        <v>408</v>
      </c>
      <c r="B24" s="220"/>
      <c r="C24" s="220"/>
      <c r="D24" s="220"/>
      <c r="E24" s="220"/>
      <c r="F24" s="220"/>
      <c r="G24" s="220"/>
      <c r="H24" s="220"/>
      <c r="I24" s="220"/>
      <c r="J24" s="220"/>
      <c r="K24" s="220"/>
      <c r="L24" s="220"/>
      <c r="M24" s="220"/>
    </row>
    <row r="25" spans="1:13" s="187" customFormat="1" ht="15" customHeight="1">
      <c r="A25" s="144" t="s">
        <v>286</v>
      </c>
      <c r="B25" s="145">
        <v>288</v>
      </c>
      <c r="C25" s="145">
        <v>145</v>
      </c>
      <c r="D25" s="145">
        <v>143</v>
      </c>
      <c r="E25" s="145">
        <v>209</v>
      </c>
      <c r="F25" s="145">
        <v>95</v>
      </c>
      <c r="G25" s="145">
        <v>114</v>
      </c>
      <c r="H25" s="145">
        <v>30</v>
      </c>
      <c r="I25" s="145">
        <v>19</v>
      </c>
      <c r="J25" s="145">
        <v>11</v>
      </c>
      <c r="K25" s="145">
        <v>49</v>
      </c>
      <c r="L25" s="145">
        <v>31</v>
      </c>
      <c r="M25" s="145">
        <v>18</v>
      </c>
    </row>
    <row r="26" spans="1:13" ht="15" customHeight="1">
      <c r="A26" s="155" t="s">
        <v>400</v>
      </c>
      <c r="B26" s="107">
        <v>56</v>
      </c>
      <c r="C26" s="107">
        <v>24</v>
      </c>
      <c r="D26" s="107">
        <v>32</v>
      </c>
      <c r="E26" s="107">
        <v>45</v>
      </c>
      <c r="F26" s="107">
        <v>15</v>
      </c>
      <c r="G26" s="107">
        <v>30</v>
      </c>
      <c r="H26" s="107">
        <v>4</v>
      </c>
      <c r="I26" s="107">
        <v>4</v>
      </c>
      <c r="J26" s="107"/>
      <c r="K26" s="107">
        <v>7</v>
      </c>
      <c r="L26" s="107">
        <v>5</v>
      </c>
      <c r="M26" s="107">
        <v>2</v>
      </c>
    </row>
    <row r="27" spans="1:13" ht="15" customHeight="1">
      <c r="A27" s="155" t="s">
        <v>401</v>
      </c>
      <c r="B27" s="107">
        <v>95</v>
      </c>
      <c r="C27" s="107">
        <v>38</v>
      </c>
      <c r="D27" s="107">
        <v>57</v>
      </c>
      <c r="E27" s="107">
        <v>69</v>
      </c>
      <c r="F27" s="107">
        <v>28</v>
      </c>
      <c r="G27" s="107">
        <v>41</v>
      </c>
      <c r="H27" s="107">
        <v>12</v>
      </c>
      <c r="I27" s="107">
        <v>5</v>
      </c>
      <c r="J27" s="107">
        <v>7</v>
      </c>
      <c r="K27" s="107">
        <v>14</v>
      </c>
      <c r="L27" s="107">
        <v>5</v>
      </c>
      <c r="M27" s="107">
        <v>9</v>
      </c>
    </row>
    <row r="28" spans="1:13" ht="15" customHeight="1">
      <c r="A28" s="155" t="s">
        <v>402</v>
      </c>
      <c r="B28" s="107">
        <v>49</v>
      </c>
      <c r="C28" s="107">
        <v>24</v>
      </c>
      <c r="D28" s="107">
        <v>25</v>
      </c>
      <c r="E28" s="107">
        <v>32</v>
      </c>
      <c r="F28" s="107">
        <v>13</v>
      </c>
      <c r="G28" s="107">
        <v>19</v>
      </c>
      <c r="H28" s="107">
        <v>6</v>
      </c>
      <c r="I28" s="107">
        <v>5</v>
      </c>
      <c r="J28" s="107">
        <v>1</v>
      </c>
      <c r="K28" s="107">
        <v>11</v>
      </c>
      <c r="L28" s="107">
        <v>6</v>
      </c>
      <c r="M28" s="107">
        <v>5</v>
      </c>
    </row>
    <row r="29" spans="1:13" ht="15" customHeight="1">
      <c r="A29" s="155" t="s">
        <v>403</v>
      </c>
      <c r="B29" s="107">
        <v>29</v>
      </c>
      <c r="C29" s="107">
        <v>19</v>
      </c>
      <c r="D29" s="107">
        <v>10</v>
      </c>
      <c r="E29" s="107">
        <v>23</v>
      </c>
      <c r="F29" s="107">
        <v>13</v>
      </c>
      <c r="G29" s="107">
        <v>10</v>
      </c>
      <c r="H29" s="107">
        <v>2</v>
      </c>
      <c r="I29" s="107">
        <v>2</v>
      </c>
      <c r="J29" s="107"/>
      <c r="K29" s="107">
        <v>4</v>
      </c>
      <c r="L29" s="107">
        <v>4</v>
      </c>
      <c r="M29" s="107"/>
    </row>
    <row r="30" spans="1:13" ht="15" customHeight="1">
      <c r="A30" s="155" t="s">
        <v>404</v>
      </c>
      <c r="B30" s="107">
        <v>30</v>
      </c>
      <c r="C30" s="107">
        <v>20</v>
      </c>
      <c r="D30" s="107">
        <v>10</v>
      </c>
      <c r="E30" s="107">
        <v>20</v>
      </c>
      <c r="F30" s="107">
        <v>15</v>
      </c>
      <c r="G30" s="107">
        <v>5</v>
      </c>
      <c r="H30" s="107">
        <v>4</v>
      </c>
      <c r="I30" s="107">
        <v>1</v>
      </c>
      <c r="J30" s="107">
        <v>3</v>
      </c>
      <c r="K30" s="107">
        <v>6</v>
      </c>
      <c r="L30" s="107">
        <v>4</v>
      </c>
      <c r="M30" s="107">
        <v>2</v>
      </c>
    </row>
    <row r="31" spans="1:13" ht="15" customHeight="1">
      <c r="A31" s="155" t="s">
        <v>405</v>
      </c>
      <c r="B31" s="107">
        <v>14</v>
      </c>
      <c r="C31" s="107">
        <v>10</v>
      </c>
      <c r="D31" s="107">
        <v>4</v>
      </c>
      <c r="E31" s="107">
        <v>8</v>
      </c>
      <c r="F31" s="107">
        <v>4</v>
      </c>
      <c r="G31" s="107">
        <v>4</v>
      </c>
      <c r="H31" s="107">
        <v>2</v>
      </c>
      <c r="I31" s="107">
        <v>2</v>
      </c>
      <c r="J31" s="107"/>
      <c r="K31" s="107">
        <v>4</v>
      </c>
      <c r="L31" s="107">
        <v>4</v>
      </c>
      <c r="M31" s="107"/>
    </row>
    <row r="32" spans="1:13" ht="15" customHeight="1">
      <c r="A32" s="155" t="s">
        <v>406</v>
      </c>
      <c r="B32" s="107">
        <v>15</v>
      </c>
      <c r="C32" s="107">
        <v>10</v>
      </c>
      <c r="D32" s="107">
        <v>5</v>
      </c>
      <c r="E32" s="107">
        <v>12</v>
      </c>
      <c r="F32" s="107">
        <v>7</v>
      </c>
      <c r="G32" s="107">
        <v>5</v>
      </c>
      <c r="H32" s="107"/>
      <c r="I32" s="107"/>
      <c r="J32" s="107"/>
      <c r="K32" s="107">
        <v>3</v>
      </c>
      <c r="L32" s="107">
        <v>3</v>
      </c>
      <c r="M32" s="107"/>
    </row>
    <row r="33" spans="1:13" ht="15" customHeight="1">
      <c r="A33" s="79" t="s">
        <v>409</v>
      </c>
      <c r="B33" s="220"/>
      <c r="C33" s="220"/>
      <c r="D33" s="220"/>
      <c r="E33" s="220"/>
      <c r="F33" s="220"/>
      <c r="G33" s="220"/>
      <c r="H33" s="220"/>
      <c r="I33" s="220"/>
      <c r="J33" s="220"/>
      <c r="K33" s="220"/>
      <c r="L33" s="220"/>
      <c r="M33" s="220"/>
    </row>
    <row r="34" spans="1:13" s="187" customFormat="1" ht="15" customHeight="1">
      <c r="A34" s="144" t="s">
        <v>286</v>
      </c>
      <c r="B34" s="145">
        <v>309</v>
      </c>
      <c r="C34" s="145">
        <v>166</v>
      </c>
      <c r="D34" s="145">
        <v>143</v>
      </c>
      <c r="E34" s="145">
        <v>218</v>
      </c>
      <c r="F34" s="145">
        <v>101</v>
      </c>
      <c r="G34" s="145">
        <v>117</v>
      </c>
      <c r="H34" s="145">
        <v>34</v>
      </c>
      <c r="I34" s="145">
        <v>27</v>
      </c>
      <c r="J34" s="145">
        <v>7</v>
      </c>
      <c r="K34" s="145">
        <v>57</v>
      </c>
      <c r="L34" s="145">
        <v>38</v>
      </c>
      <c r="M34" s="145">
        <v>19</v>
      </c>
    </row>
    <row r="35" spans="1:13" ht="15" customHeight="1">
      <c r="A35" s="155" t="s">
        <v>400</v>
      </c>
      <c r="B35" s="107">
        <v>72</v>
      </c>
      <c r="C35" s="107">
        <v>36</v>
      </c>
      <c r="D35" s="107">
        <v>36</v>
      </c>
      <c r="E35" s="107">
        <v>56</v>
      </c>
      <c r="F35" s="107">
        <v>24</v>
      </c>
      <c r="G35" s="107">
        <v>32</v>
      </c>
      <c r="H35" s="107">
        <v>8</v>
      </c>
      <c r="I35" s="107">
        <v>7</v>
      </c>
      <c r="J35" s="107">
        <v>1</v>
      </c>
      <c r="K35" s="107">
        <v>8</v>
      </c>
      <c r="L35" s="107">
        <v>5</v>
      </c>
      <c r="M35" s="107">
        <v>3</v>
      </c>
    </row>
    <row r="36" spans="1:13" ht="15" customHeight="1">
      <c r="A36" s="155" t="s">
        <v>401</v>
      </c>
      <c r="B36" s="107">
        <v>88</v>
      </c>
      <c r="C36" s="107">
        <v>40</v>
      </c>
      <c r="D36" s="107">
        <v>48</v>
      </c>
      <c r="E36" s="107">
        <v>67</v>
      </c>
      <c r="F36" s="107">
        <v>26</v>
      </c>
      <c r="G36" s="107">
        <v>41</v>
      </c>
      <c r="H36" s="107">
        <v>9</v>
      </c>
      <c r="I36" s="107">
        <v>6</v>
      </c>
      <c r="J36" s="107">
        <v>3</v>
      </c>
      <c r="K36" s="107">
        <v>12</v>
      </c>
      <c r="L36" s="107">
        <v>8</v>
      </c>
      <c r="M36" s="107">
        <v>4</v>
      </c>
    </row>
    <row r="37" spans="1:13" ht="15" customHeight="1">
      <c r="A37" s="155" t="s">
        <v>402</v>
      </c>
      <c r="B37" s="107">
        <v>56</v>
      </c>
      <c r="C37" s="107">
        <v>27</v>
      </c>
      <c r="D37" s="107">
        <v>29</v>
      </c>
      <c r="E37" s="107">
        <v>33</v>
      </c>
      <c r="F37" s="107">
        <v>15</v>
      </c>
      <c r="G37" s="107">
        <v>18</v>
      </c>
      <c r="H37" s="107">
        <v>4</v>
      </c>
      <c r="I37" s="107">
        <v>3</v>
      </c>
      <c r="J37" s="107">
        <v>1</v>
      </c>
      <c r="K37" s="107">
        <v>19</v>
      </c>
      <c r="L37" s="107">
        <v>9</v>
      </c>
      <c r="M37" s="107">
        <v>10</v>
      </c>
    </row>
    <row r="38" spans="1:13" ht="15" customHeight="1">
      <c r="A38" s="155" t="s">
        <v>403</v>
      </c>
      <c r="B38" s="107">
        <v>35</v>
      </c>
      <c r="C38" s="107">
        <v>18</v>
      </c>
      <c r="D38" s="107">
        <v>17</v>
      </c>
      <c r="E38" s="107">
        <v>27</v>
      </c>
      <c r="F38" s="107">
        <v>12</v>
      </c>
      <c r="G38" s="107">
        <v>15</v>
      </c>
      <c r="H38" s="107">
        <v>6</v>
      </c>
      <c r="I38" s="107">
        <v>4</v>
      </c>
      <c r="J38" s="107">
        <v>2</v>
      </c>
      <c r="K38" s="107">
        <v>2</v>
      </c>
      <c r="L38" s="107">
        <v>2</v>
      </c>
      <c r="M38" s="107"/>
    </row>
    <row r="39" spans="1:13" ht="15" customHeight="1">
      <c r="A39" s="155" t="s">
        <v>404</v>
      </c>
      <c r="B39" s="107">
        <v>27</v>
      </c>
      <c r="C39" s="107">
        <v>22</v>
      </c>
      <c r="D39" s="107">
        <v>5</v>
      </c>
      <c r="E39" s="107">
        <v>18</v>
      </c>
      <c r="F39" s="107">
        <v>15</v>
      </c>
      <c r="G39" s="107">
        <v>3</v>
      </c>
      <c r="H39" s="107">
        <v>3</v>
      </c>
      <c r="I39" s="107">
        <v>3</v>
      </c>
      <c r="J39" s="107"/>
      <c r="K39" s="107">
        <v>6</v>
      </c>
      <c r="L39" s="107">
        <v>4</v>
      </c>
      <c r="M39" s="107">
        <v>2</v>
      </c>
    </row>
    <row r="40" spans="1:13" ht="15" customHeight="1">
      <c r="A40" s="155" t="s">
        <v>405</v>
      </c>
      <c r="B40" s="107">
        <v>15</v>
      </c>
      <c r="C40" s="107">
        <v>11</v>
      </c>
      <c r="D40" s="107">
        <v>4</v>
      </c>
      <c r="E40" s="107">
        <v>8</v>
      </c>
      <c r="F40" s="107">
        <v>4</v>
      </c>
      <c r="G40" s="107">
        <v>4</v>
      </c>
      <c r="H40" s="107">
        <v>2</v>
      </c>
      <c r="I40" s="107">
        <v>2</v>
      </c>
      <c r="J40" s="107"/>
      <c r="K40" s="107">
        <v>5</v>
      </c>
      <c r="L40" s="107">
        <v>5</v>
      </c>
      <c r="M40" s="107"/>
    </row>
    <row r="41" spans="1:13" ht="15" customHeight="1">
      <c r="A41" s="155" t="s">
        <v>406</v>
      </c>
      <c r="B41" s="107">
        <v>16</v>
      </c>
      <c r="C41" s="107">
        <v>12</v>
      </c>
      <c r="D41" s="107">
        <v>4</v>
      </c>
      <c r="E41" s="107">
        <v>9</v>
      </c>
      <c r="F41" s="107">
        <v>5</v>
      </c>
      <c r="G41" s="107">
        <v>4</v>
      </c>
      <c r="H41" s="107">
        <v>2</v>
      </c>
      <c r="I41" s="107">
        <v>2</v>
      </c>
      <c r="J41" s="107"/>
      <c r="K41" s="107">
        <v>5</v>
      </c>
      <c r="L41" s="107">
        <v>5</v>
      </c>
      <c r="M41" s="107"/>
    </row>
    <row r="42" spans="1:13" ht="15" customHeight="1">
      <c r="A42" s="79" t="s">
        <v>410</v>
      </c>
      <c r="B42" s="220"/>
      <c r="C42" s="220"/>
      <c r="D42" s="220"/>
      <c r="E42" s="220"/>
      <c r="F42" s="220"/>
      <c r="G42" s="220"/>
      <c r="H42" s="220"/>
      <c r="I42" s="220"/>
      <c r="J42" s="220"/>
      <c r="K42" s="220"/>
      <c r="L42" s="220"/>
      <c r="M42" s="220"/>
    </row>
    <row r="43" spans="1:13" s="187" customFormat="1" ht="15" customHeight="1">
      <c r="A43" s="144" t="s">
        <v>286</v>
      </c>
      <c r="B43" s="145">
        <v>311</v>
      </c>
      <c r="C43" s="145">
        <v>161</v>
      </c>
      <c r="D43" s="145">
        <v>150</v>
      </c>
      <c r="E43" s="145">
        <v>213</v>
      </c>
      <c r="F43" s="145">
        <v>103</v>
      </c>
      <c r="G43" s="145">
        <v>110</v>
      </c>
      <c r="H43" s="145">
        <v>52</v>
      </c>
      <c r="I43" s="145">
        <v>31</v>
      </c>
      <c r="J43" s="145">
        <v>21</v>
      </c>
      <c r="K43" s="145">
        <v>46</v>
      </c>
      <c r="L43" s="145">
        <v>27</v>
      </c>
      <c r="M43" s="145">
        <v>19</v>
      </c>
    </row>
    <row r="44" spans="1:13" s="13" customFormat="1" ht="15" customHeight="1">
      <c r="A44" s="155" t="s">
        <v>400</v>
      </c>
      <c r="B44" s="107">
        <v>72</v>
      </c>
      <c r="C44" s="107">
        <v>36</v>
      </c>
      <c r="D44" s="107">
        <v>36</v>
      </c>
      <c r="E44" s="107">
        <v>56</v>
      </c>
      <c r="F44" s="107">
        <v>24</v>
      </c>
      <c r="G44" s="107">
        <v>32</v>
      </c>
      <c r="H44" s="107">
        <v>8</v>
      </c>
      <c r="I44" s="107">
        <v>6</v>
      </c>
      <c r="J44" s="107">
        <v>2</v>
      </c>
      <c r="K44" s="107">
        <v>8</v>
      </c>
      <c r="L44" s="107">
        <v>6</v>
      </c>
      <c r="M44" s="107">
        <v>2</v>
      </c>
    </row>
    <row r="45" spans="1:13" ht="15" customHeight="1">
      <c r="A45" s="155" t="s">
        <v>401</v>
      </c>
      <c r="B45" s="107">
        <v>94</v>
      </c>
      <c r="C45" s="107">
        <v>43</v>
      </c>
      <c r="D45" s="107">
        <v>51</v>
      </c>
      <c r="E45" s="107">
        <v>70</v>
      </c>
      <c r="F45" s="107">
        <v>29</v>
      </c>
      <c r="G45" s="107">
        <v>41</v>
      </c>
      <c r="H45" s="107">
        <v>14</v>
      </c>
      <c r="I45" s="107">
        <v>8</v>
      </c>
      <c r="J45" s="107">
        <v>6</v>
      </c>
      <c r="K45" s="107">
        <v>10</v>
      </c>
      <c r="L45" s="107">
        <v>6</v>
      </c>
      <c r="M45" s="107">
        <v>4</v>
      </c>
    </row>
    <row r="46" spans="1:13" ht="15" customHeight="1">
      <c r="A46" s="155" t="s">
        <v>402</v>
      </c>
      <c r="B46" s="107">
        <v>43</v>
      </c>
      <c r="C46" s="107">
        <v>20</v>
      </c>
      <c r="D46" s="107">
        <v>23</v>
      </c>
      <c r="E46" s="107">
        <v>29</v>
      </c>
      <c r="F46" s="107">
        <v>13</v>
      </c>
      <c r="G46" s="107">
        <v>16</v>
      </c>
      <c r="H46" s="107">
        <v>7</v>
      </c>
      <c r="I46" s="107">
        <v>4</v>
      </c>
      <c r="J46" s="107">
        <v>3</v>
      </c>
      <c r="K46" s="107">
        <v>7</v>
      </c>
      <c r="L46" s="107">
        <v>3</v>
      </c>
      <c r="M46" s="107">
        <v>4</v>
      </c>
    </row>
    <row r="47" spans="1:13" ht="15" customHeight="1">
      <c r="A47" s="155" t="s">
        <v>403</v>
      </c>
      <c r="B47" s="107">
        <v>45</v>
      </c>
      <c r="C47" s="107">
        <v>30</v>
      </c>
      <c r="D47" s="107">
        <v>15</v>
      </c>
      <c r="E47" s="107">
        <v>30</v>
      </c>
      <c r="F47" s="107">
        <v>22</v>
      </c>
      <c r="G47" s="107">
        <v>8</v>
      </c>
      <c r="H47" s="107">
        <v>9</v>
      </c>
      <c r="I47" s="107">
        <v>5</v>
      </c>
      <c r="J47" s="107">
        <v>4</v>
      </c>
      <c r="K47" s="107">
        <v>6</v>
      </c>
      <c r="L47" s="107">
        <v>3</v>
      </c>
      <c r="M47" s="107">
        <v>3</v>
      </c>
    </row>
    <row r="48" spans="1:13" ht="15" customHeight="1">
      <c r="A48" s="155" t="s">
        <v>404</v>
      </c>
      <c r="B48" s="107">
        <v>27</v>
      </c>
      <c r="C48" s="107">
        <v>13</v>
      </c>
      <c r="D48" s="107">
        <v>14</v>
      </c>
      <c r="E48" s="107">
        <v>17</v>
      </c>
      <c r="F48" s="107">
        <v>8</v>
      </c>
      <c r="G48" s="107">
        <v>9</v>
      </c>
      <c r="H48" s="107">
        <v>5</v>
      </c>
      <c r="I48" s="107">
        <v>3</v>
      </c>
      <c r="J48" s="107">
        <v>2</v>
      </c>
      <c r="K48" s="107">
        <v>5</v>
      </c>
      <c r="L48" s="107">
        <v>2</v>
      </c>
      <c r="M48" s="107">
        <v>3</v>
      </c>
    </row>
    <row r="49" spans="1:13" ht="15" customHeight="1">
      <c r="A49" s="155" t="s">
        <v>405</v>
      </c>
      <c r="B49" s="107">
        <v>16</v>
      </c>
      <c r="C49" s="107">
        <v>9</v>
      </c>
      <c r="D49" s="107">
        <v>7</v>
      </c>
      <c r="E49" s="107">
        <v>7</v>
      </c>
      <c r="F49" s="107">
        <v>4</v>
      </c>
      <c r="G49" s="107">
        <v>3</v>
      </c>
      <c r="H49" s="107">
        <v>4</v>
      </c>
      <c r="I49" s="107">
        <v>2</v>
      </c>
      <c r="J49" s="107">
        <v>2</v>
      </c>
      <c r="K49" s="107">
        <v>5</v>
      </c>
      <c r="L49" s="107">
        <v>3</v>
      </c>
      <c r="M49" s="107">
        <v>2</v>
      </c>
    </row>
    <row r="50" spans="1:13" ht="15" customHeight="1">
      <c r="A50" s="155" t="s">
        <v>406</v>
      </c>
      <c r="B50" s="107">
        <v>14</v>
      </c>
      <c r="C50" s="107">
        <v>10</v>
      </c>
      <c r="D50" s="107">
        <v>4</v>
      </c>
      <c r="E50" s="107">
        <v>4</v>
      </c>
      <c r="F50" s="107">
        <v>3</v>
      </c>
      <c r="G50" s="107">
        <v>1</v>
      </c>
      <c r="H50" s="107">
        <v>5</v>
      </c>
      <c r="I50" s="107">
        <v>3</v>
      </c>
      <c r="J50" s="107">
        <v>2</v>
      </c>
      <c r="K50" s="107">
        <v>5</v>
      </c>
      <c r="L50" s="107">
        <v>4</v>
      </c>
      <c r="M50" s="107">
        <v>1</v>
      </c>
    </row>
    <row r="51" spans="1:13" ht="15" customHeight="1">
      <c r="A51" s="79" t="s">
        <v>411</v>
      </c>
      <c r="B51" s="220"/>
      <c r="C51" s="220"/>
      <c r="D51" s="220"/>
      <c r="E51" s="220"/>
      <c r="F51" s="220"/>
      <c r="G51" s="220"/>
      <c r="H51" s="220"/>
      <c r="I51" s="220"/>
      <c r="J51" s="220"/>
      <c r="K51" s="220"/>
      <c r="L51" s="220"/>
      <c r="M51" s="220"/>
    </row>
    <row r="52" spans="1:13">
      <c r="A52" s="144" t="s">
        <v>286</v>
      </c>
      <c r="B52" s="145">
        <v>413</v>
      </c>
      <c r="C52" s="145">
        <v>205</v>
      </c>
      <c r="D52" s="145">
        <v>208</v>
      </c>
      <c r="E52" s="145">
        <v>300</v>
      </c>
      <c r="F52" s="145">
        <v>147</v>
      </c>
      <c r="G52" s="145">
        <v>153</v>
      </c>
      <c r="H52" s="145">
        <v>35</v>
      </c>
      <c r="I52" s="145">
        <v>20</v>
      </c>
      <c r="J52" s="145">
        <v>15</v>
      </c>
      <c r="K52" s="145">
        <v>78</v>
      </c>
      <c r="L52" s="145">
        <v>38</v>
      </c>
      <c r="M52" s="145">
        <v>40</v>
      </c>
    </row>
    <row r="53" spans="1:13">
      <c r="A53" s="155" t="s">
        <v>400</v>
      </c>
      <c r="B53" s="107">
        <v>67</v>
      </c>
      <c r="C53" s="107">
        <v>26</v>
      </c>
      <c r="D53" s="107">
        <v>41</v>
      </c>
      <c r="E53" s="107">
        <v>50</v>
      </c>
      <c r="F53" s="107">
        <v>21</v>
      </c>
      <c r="G53" s="107">
        <v>29</v>
      </c>
      <c r="H53" s="107">
        <v>9</v>
      </c>
      <c r="I53" s="107">
        <v>2</v>
      </c>
      <c r="J53" s="107">
        <v>7</v>
      </c>
      <c r="K53" s="107">
        <v>8</v>
      </c>
      <c r="L53" s="107">
        <v>3</v>
      </c>
      <c r="M53" s="107">
        <v>5</v>
      </c>
    </row>
    <row r="54" spans="1:13">
      <c r="A54" s="155" t="s">
        <v>401</v>
      </c>
      <c r="B54" s="107">
        <v>132</v>
      </c>
      <c r="C54" s="107">
        <v>66</v>
      </c>
      <c r="D54" s="107">
        <v>66</v>
      </c>
      <c r="E54" s="107">
        <v>93</v>
      </c>
      <c r="F54" s="107">
        <v>47</v>
      </c>
      <c r="G54" s="107">
        <v>46</v>
      </c>
      <c r="H54" s="107">
        <v>12</v>
      </c>
      <c r="I54" s="107">
        <v>8</v>
      </c>
      <c r="J54" s="107">
        <v>4</v>
      </c>
      <c r="K54" s="107">
        <v>27</v>
      </c>
      <c r="L54" s="107">
        <v>11</v>
      </c>
      <c r="M54" s="107">
        <v>16</v>
      </c>
    </row>
    <row r="55" spans="1:13">
      <c r="A55" s="155" t="s">
        <v>402</v>
      </c>
      <c r="B55" s="107">
        <v>61</v>
      </c>
      <c r="C55" s="107">
        <v>26</v>
      </c>
      <c r="D55" s="107">
        <v>35</v>
      </c>
      <c r="E55" s="107">
        <v>43</v>
      </c>
      <c r="F55" s="107">
        <v>15</v>
      </c>
      <c r="G55" s="107">
        <v>28</v>
      </c>
      <c r="H55" s="107">
        <v>4</v>
      </c>
      <c r="I55" s="107">
        <v>2</v>
      </c>
      <c r="J55" s="107">
        <v>2</v>
      </c>
      <c r="K55" s="107">
        <v>14</v>
      </c>
      <c r="L55" s="107">
        <v>9</v>
      </c>
      <c r="M55" s="107">
        <v>5</v>
      </c>
    </row>
    <row r="56" spans="1:13">
      <c r="A56" s="155" t="s">
        <v>403</v>
      </c>
      <c r="B56" s="107">
        <v>59</v>
      </c>
      <c r="C56" s="107">
        <v>28</v>
      </c>
      <c r="D56" s="107">
        <v>31</v>
      </c>
      <c r="E56" s="107">
        <v>42</v>
      </c>
      <c r="F56" s="107">
        <v>21</v>
      </c>
      <c r="G56" s="107">
        <v>21</v>
      </c>
      <c r="H56" s="107">
        <v>3</v>
      </c>
      <c r="I56" s="107">
        <v>1</v>
      </c>
      <c r="J56" s="107">
        <v>2</v>
      </c>
      <c r="K56" s="107">
        <v>14</v>
      </c>
      <c r="L56" s="107">
        <v>6</v>
      </c>
      <c r="M56" s="107">
        <v>8</v>
      </c>
    </row>
    <row r="57" spans="1:13">
      <c r="A57" s="155" t="s">
        <v>404</v>
      </c>
      <c r="B57" s="107">
        <v>35</v>
      </c>
      <c r="C57" s="107">
        <v>24</v>
      </c>
      <c r="D57" s="107">
        <v>11</v>
      </c>
      <c r="E57" s="107">
        <v>24</v>
      </c>
      <c r="F57" s="107">
        <v>16</v>
      </c>
      <c r="G57" s="107">
        <v>8</v>
      </c>
      <c r="H57" s="107">
        <v>3</v>
      </c>
      <c r="I57" s="107">
        <v>3</v>
      </c>
      <c r="J57" s="107"/>
      <c r="K57" s="107">
        <v>8</v>
      </c>
      <c r="L57" s="107">
        <v>5</v>
      </c>
      <c r="M57" s="107">
        <v>3</v>
      </c>
    </row>
    <row r="58" spans="1:13">
      <c r="A58" s="155" t="s">
        <v>405</v>
      </c>
      <c r="B58" s="107">
        <v>36</v>
      </c>
      <c r="C58" s="107">
        <v>20</v>
      </c>
      <c r="D58" s="107">
        <v>16</v>
      </c>
      <c r="E58" s="107">
        <v>29</v>
      </c>
      <c r="F58" s="107">
        <v>16</v>
      </c>
      <c r="G58" s="107">
        <v>13</v>
      </c>
      <c r="H58" s="107">
        <v>1</v>
      </c>
      <c r="I58" s="107">
        <v>1</v>
      </c>
      <c r="J58" s="107"/>
      <c r="K58" s="107">
        <v>6</v>
      </c>
      <c r="L58" s="107">
        <v>3</v>
      </c>
      <c r="M58" s="107">
        <v>3</v>
      </c>
    </row>
    <row r="59" spans="1:13">
      <c r="A59" s="155" t="s">
        <v>406</v>
      </c>
      <c r="B59" s="107">
        <v>23</v>
      </c>
      <c r="C59" s="107">
        <v>15</v>
      </c>
      <c r="D59" s="107">
        <v>8</v>
      </c>
      <c r="E59" s="107">
        <v>19</v>
      </c>
      <c r="F59" s="107">
        <v>11</v>
      </c>
      <c r="G59" s="107">
        <v>8</v>
      </c>
      <c r="H59" s="107">
        <v>3</v>
      </c>
      <c r="I59" s="107">
        <v>3</v>
      </c>
      <c r="J59" s="107"/>
      <c r="K59" s="107">
        <v>1</v>
      </c>
      <c r="L59" s="107">
        <v>1</v>
      </c>
      <c r="M59" s="107"/>
    </row>
    <row r="60" spans="1:13">
      <c r="A60" s="79"/>
      <c r="B60" s="220"/>
      <c r="C60" s="220"/>
      <c r="D60" s="220"/>
      <c r="E60" s="220"/>
      <c r="F60" s="220"/>
      <c r="G60" s="220"/>
      <c r="H60" s="220"/>
      <c r="I60" s="220"/>
      <c r="J60" s="220"/>
      <c r="K60" s="220"/>
      <c r="L60" s="220"/>
      <c r="M60" s="220"/>
    </row>
    <row r="61" spans="1:13">
      <c r="A61" s="155"/>
      <c r="B61" s="107"/>
      <c r="C61" s="107"/>
      <c r="D61" s="107"/>
      <c r="E61" s="107"/>
      <c r="F61" s="107"/>
      <c r="G61" s="107"/>
      <c r="H61" s="107"/>
      <c r="I61" s="107"/>
      <c r="J61" s="107"/>
      <c r="K61" s="107"/>
      <c r="L61" s="107"/>
      <c r="M61" s="107"/>
    </row>
    <row r="62" spans="1:13">
      <c r="A62" s="161" t="s">
        <v>412</v>
      </c>
    </row>
    <row r="64" spans="1:13">
      <c r="A64" s="161"/>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&amp;L_x000D_&amp;"calibri"&amp;12&amp;B13.4.1. Evolución del número de tesis doctorales aprobadas según año de lectura, grupos de edad, Universidad y sexo.&amp;R&amp;"calibri"&amp;10&amp;P</oddHeader>
    <oddFooter>&amp;L&amp;"calibri"&amp;8&amp;I&amp;"-,Cursiva"&amp;8ANUARIO ESTADÍSTICO DE LA REGIÓN DE MURCIA 2021. TOMO I. DATOS REGIONALES&amp;R&amp;"calibri"&amp;8&amp;I13.4. ESTADÍSTICA DE TESIS DOCTORALES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selection activeCell="P10" sqref="P10"/>
    </sheetView>
  </sheetViews>
  <sheetFormatPr baseColWidth="10" defaultRowHeight="15"/>
  <cols>
    <col min="1" max="1" width="38.140625" customWidth="1"/>
    <col min="2" max="13" width="7.5703125" customWidth="1"/>
    <col min="14" max="14" width="11.7109375" customWidth="1"/>
    <col min="15" max="16" width="12" customWidth="1"/>
  </cols>
  <sheetData>
    <row r="1" spans="1:14" ht="15" customHeight="1">
      <c r="A1" s="22" t="s">
        <v>160</v>
      </c>
      <c r="N1" s="23" t="s">
        <v>134</v>
      </c>
    </row>
    <row r="2" spans="1:14" ht="15" customHeight="1">
      <c r="B2" s="22"/>
      <c r="C2" s="22"/>
      <c r="D2" s="22"/>
      <c r="L2" s="52"/>
      <c r="M2" s="52"/>
    </row>
    <row r="3" spans="1:14">
      <c r="A3" s="22"/>
      <c r="B3" s="22"/>
      <c r="C3" s="22"/>
      <c r="D3" s="22"/>
      <c r="K3" s="52"/>
      <c r="L3" s="52"/>
      <c r="M3" s="52"/>
    </row>
    <row r="4" spans="1:14" s="54" customFormat="1" ht="15" customHeight="1">
      <c r="A4" s="53"/>
      <c r="B4" s="27" t="s">
        <v>135</v>
      </c>
      <c r="C4" s="26"/>
      <c r="D4" s="26"/>
      <c r="E4" s="27" t="s">
        <v>136</v>
      </c>
      <c r="F4" s="26"/>
      <c r="G4" s="26"/>
      <c r="H4" s="27" t="s">
        <v>137</v>
      </c>
      <c r="I4" s="26"/>
      <c r="J4" s="26"/>
      <c r="K4" s="27" t="s">
        <v>138</v>
      </c>
      <c r="L4" s="26"/>
      <c r="M4" s="26"/>
    </row>
    <row r="5" spans="1:14" s="55" customFormat="1" ht="15" customHeight="1">
      <c r="A5" s="26"/>
      <c r="B5" s="26" t="s">
        <v>139</v>
      </c>
      <c r="C5" s="26" t="s">
        <v>140</v>
      </c>
      <c r="D5" s="26" t="s">
        <v>141</v>
      </c>
      <c r="E5" s="26" t="s">
        <v>139</v>
      </c>
      <c r="F5" s="26" t="s">
        <v>140</v>
      </c>
      <c r="G5" s="26" t="s">
        <v>141</v>
      </c>
      <c r="H5" s="26" t="s">
        <v>139</v>
      </c>
      <c r="I5" s="26" t="s">
        <v>140</v>
      </c>
      <c r="J5" s="26" t="s">
        <v>141</v>
      </c>
      <c r="K5" s="26" t="s">
        <v>139</v>
      </c>
      <c r="L5" s="26" t="s">
        <v>140</v>
      </c>
      <c r="M5" s="26" t="s">
        <v>141</v>
      </c>
    </row>
    <row r="6" spans="1:14" s="55" customFormat="1" ht="15.95" customHeight="1">
      <c r="A6" s="56" t="s">
        <v>161</v>
      </c>
      <c r="B6" s="57">
        <v>640</v>
      </c>
      <c r="C6" s="57">
        <v>454</v>
      </c>
      <c r="D6" s="57">
        <v>186</v>
      </c>
      <c r="E6" s="57"/>
      <c r="F6" s="57"/>
      <c r="G6" s="57"/>
      <c r="H6" s="57">
        <v>649</v>
      </c>
      <c r="I6" s="57">
        <v>451</v>
      </c>
      <c r="J6" s="57">
        <v>198</v>
      </c>
      <c r="K6" s="57">
        <v>653</v>
      </c>
      <c r="L6" s="57">
        <v>451</v>
      </c>
      <c r="M6" s="57">
        <v>202</v>
      </c>
    </row>
    <row r="7" spans="1:14" s="55" customFormat="1" ht="15" customHeight="1">
      <c r="A7" s="58" t="s">
        <v>162</v>
      </c>
      <c r="B7" s="59">
        <v>164</v>
      </c>
      <c r="C7" s="59">
        <v>64</v>
      </c>
      <c r="D7" s="59">
        <v>100</v>
      </c>
      <c r="E7" s="59">
        <v>152</v>
      </c>
      <c r="F7" s="59">
        <v>61</v>
      </c>
      <c r="G7" s="59">
        <v>91</v>
      </c>
      <c r="H7" s="59">
        <v>176</v>
      </c>
      <c r="I7" s="59">
        <v>63</v>
      </c>
      <c r="J7" s="59">
        <v>113</v>
      </c>
      <c r="K7" s="59">
        <v>179</v>
      </c>
      <c r="L7" s="59">
        <v>63</v>
      </c>
      <c r="M7" s="59">
        <v>116</v>
      </c>
    </row>
    <row r="8" spans="1:14" s="55" customFormat="1" ht="15" customHeight="1">
      <c r="A8" s="58" t="s">
        <v>163</v>
      </c>
      <c r="B8" s="59">
        <v>507</v>
      </c>
      <c r="C8" s="59">
        <v>390</v>
      </c>
      <c r="D8" s="59">
        <v>117</v>
      </c>
      <c r="E8" s="59">
        <v>502</v>
      </c>
      <c r="F8" s="59">
        <v>385</v>
      </c>
      <c r="G8" s="59">
        <v>117</v>
      </c>
      <c r="H8" s="59">
        <v>508</v>
      </c>
      <c r="I8" s="59">
        <v>388</v>
      </c>
      <c r="J8" s="59">
        <v>120</v>
      </c>
      <c r="K8" s="59">
        <v>510</v>
      </c>
      <c r="L8" s="59">
        <v>388</v>
      </c>
      <c r="M8" s="59">
        <v>122</v>
      </c>
    </row>
    <row r="9" spans="1:14" s="55" customFormat="1" ht="15" customHeight="1">
      <c r="A9" s="60" t="s">
        <v>164</v>
      </c>
      <c r="B9" s="61">
        <v>503</v>
      </c>
      <c r="C9" s="61">
        <v>387</v>
      </c>
      <c r="D9" s="61">
        <v>116</v>
      </c>
      <c r="E9" s="61">
        <v>499</v>
      </c>
      <c r="F9" s="61">
        <v>383</v>
      </c>
      <c r="G9" s="61">
        <v>116</v>
      </c>
      <c r="H9" s="61">
        <v>505</v>
      </c>
      <c r="I9" s="61">
        <v>387</v>
      </c>
      <c r="J9" s="61">
        <v>118</v>
      </c>
      <c r="K9" s="61">
        <v>506</v>
      </c>
      <c r="L9" s="61">
        <v>386</v>
      </c>
      <c r="M9" s="61">
        <v>120</v>
      </c>
    </row>
    <row r="10" spans="1:14" s="55" customFormat="1" ht="15" customHeight="1">
      <c r="A10" s="60" t="s">
        <v>165</v>
      </c>
      <c r="B10" s="61">
        <v>90</v>
      </c>
      <c r="C10" s="61">
        <v>67</v>
      </c>
      <c r="D10" s="61">
        <v>23</v>
      </c>
      <c r="E10" s="61">
        <v>93</v>
      </c>
      <c r="F10" s="61">
        <v>70</v>
      </c>
      <c r="G10" s="61">
        <v>23</v>
      </c>
      <c r="H10" s="61">
        <v>100</v>
      </c>
      <c r="I10" s="61">
        <v>72</v>
      </c>
      <c r="J10" s="61">
        <v>28</v>
      </c>
      <c r="K10" s="61">
        <v>105</v>
      </c>
      <c r="L10" s="61">
        <v>77</v>
      </c>
      <c r="M10" s="61">
        <v>28</v>
      </c>
    </row>
    <row r="11" spans="1:14" s="55" customFormat="1" ht="15" customHeight="1">
      <c r="A11" s="60" t="s">
        <v>166</v>
      </c>
      <c r="B11" s="61">
        <v>225</v>
      </c>
      <c r="C11" s="61">
        <v>115</v>
      </c>
      <c r="D11" s="61">
        <v>110</v>
      </c>
      <c r="E11" s="61">
        <v>225</v>
      </c>
      <c r="F11" s="61">
        <v>115</v>
      </c>
      <c r="G11" s="61">
        <v>110</v>
      </c>
      <c r="H11" s="61">
        <v>225</v>
      </c>
      <c r="I11" s="61">
        <v>115</v>
      </c>
      <c r="J11" s="61">
        <v>110</v>
      </c>
      <c r="K11" s="61">
        <v>225</v>
      </c>
      <c r="L11" s="61">
        <v>115</v>
      </c>
      <c r="M11" s="61">
        <v>110</v>
      </c>
    </row>
    <row r="12" spans="1:14" s="55" customFormat="1" ht="15" customHeight="1">
      <c r="A12" s="60" t="s">
        <v>167</v>
      </c>
      <c r="B12" s="61">
        <v>143</v>
      </c>
      <c r="C12" s="61">
        <v>105</v>
      </c>
      <c r="D12" s="61">
        <v>38</v>
      </c>
      <c r="E12" s="61">
        <v>143</v>
      </c>
      <c r="F12" s="61">
        <v>105</v>
      </c>
      <c r="G12" s="61">
        <v>38</v>
      </c>
      <c r="H12" s="61">
        <v>148</v>
      </c>
      <c r="I12" s="61">
        <v>105</v>
      </c>
      <c r="J12" s="61">
        <v>43</v>
      </c>
      <c r="K12" s="61">
        <v>148</v>
      </c>
      <c r="L12" s="61">
        <v>105</v>
      </c>
      <c r="M12" s="61">
        <v>43</v>
      </c>
    </row>
    <row r="13" spans="1:14" s="55" customFormat="1" ht="15" customHeight="1">
      <c r="A13" s="58" t="s">
        <v>168</v>
      </c>
      <c r="B13" s="59">
        <v>143</v>
      </c>
      <c r="C13" s="59">
        <v>105</v>
      </c>
      <c r="D13" s="59">
        <v>38</v>
      </c>
      <c r="E13" s="59"/>
      <c r="F13" s="59"/>
      <c r="G13" s="59"/>
      <c r="H13" s="59">
        <v>148</v>
      </c>
      <c r="I13" s="59">
        <v>105</v>
      </c>
      <c r="J13" s="59">
        <v>43</v>
      </c>
      <c r="K13" s="59">
        <v>148</v>
      </c>
      <c r="L13" s="59">
        <v>105</v>
      </c>
      <c r="M13" s="59">
        <v>43</v>
      </c>
    </row>
    <row r="14" spans="1:14" s="55" customFormat="1" ht="15" customHeight="1">
      <c r="A14" s="58" t="s">
        <v>169</v>
      </c>
      <c r="B14" s="59">
        <v>7</v>
      </c>
      <c r="C14" s="59">
        <v>7</v>
      </c>
      <c r="D14" s="59">
        <v>0</v>
      </c>
      <c r="E14" s="59"/>
      <c r="F14" s="59"/>
      <c r="G14" s="59"/>
      <c r="H14" s="59">
        <v>7</v>
      </c>
      <c r="I14" s="59">
        <v>7</v>
      </c>
      <c r="J14" s="59">
        <v>0</v>
      </c>
      <c r="K14" s="59">
        <v>7</v>
      </c>
      <c r="L14" s="59">
        <v>7</v>
      </c>
      <c r="M14" s="59">
        <v>0</v>
      </c>
    </row>
    <row r="15" spans="1:14" s="55" customFormat="1" ht="15" customHeight="1">
      <c r="A15" s="60" t="s">
        <v>170</v>
      </c>
      <c r="B15" s="61">
        <v>5</v>
      </c>
      <c r="C15" s="61">
        <v>5</v>
      </c>
      <c r="D15" s="61">
        <v>0</v>
      </c>
      <c r="E15" s="61">
        <v>5</v>
      </c>
      <c r="F15" s="61">
        <v>5</v>
      </c>
      <c r="G15" s="61">
        <v>0</v>
      </c>
      <c r="H15" s="61">
        <v>5</v>
      </c>
      <c r="I15" s="61">
        <v>5</v>
      </c>
      <c r="J15" s="61">
        <v>0</v>
      </c>
      <c r="K15" s="61">
        <v>5</v>
      </c>
      <c r="L15" s="61">
        <v>5</v>
      </c>
      <c r="M15" s="61">
        <v>0</v>
      </c>
    </row>
    <row r="16" spans="1:14" s="55" customFormat="1" ht="15" customHeight="1">
      <c r="A16" s="60" t="s">
        <v>171</v>
      </c>
      <c r="B16" s="61">
        <v>141</v>
      </c>
      <c r="C16" s="61">
        <v>101</v>
      </c>
      <c r="D16" s="61">
        <v>40</v>
      </c>
      <c r="E16" s="61">
        <v>145</v>
      </c>
      <c r="F16" s="61">
        <v>106</v>
      </c>
      <c r="G16" s="61">
        <v>39</v>
      </c>
      <c r="H16" s="61">
        <v>149</v>
      </c>
      <c r="I16" s="61">
        <v>105</v>
      </c>
      <c r="J16" s="61">
        <v>44</v>
      </c>
      <c r="K16" s="61">
        <v>150</v>
      </c>
      <c r="L16" s="61">
        <v>106</v>
      </c>
      <c r="M16" s="61">
        <v>44</v>
      </c>
    </row>
    <row r="17" spans="1:13" s="55" customFormat="1" ht="15" customHeight="1">
      <c r="A17" s="58" t="s">
        <v>172</v>
      </c>
      <c r="B17" s="59">
        <v>95</v>
      </c>
      <c r="C17" s="59">
        <v>86</v>
      </c>
      <c r="D17" s="59">
        <v>9</v>
      </c>
      <c r="E17" s="59">
        <v>102</v>
      </c>
      <c r="F17" s="59">
        <v>91</v>
      </c>
      <c r="G17" s="59">
        <v>11</v>
      </c>
      <c r="H17" s="59">
        <v>107</v>
      </c>
      <c r="I17" s="59">
        <v>90</v>
      </c>
      <c r="J17" s="59">
        <v>17</v>
      </c>
      <c r="K17" s="59">
        <v>106</v>
      </c>
      <c r="L17" s="59">
        <v>89</v>
      </c>
      <c r="M17" s="59">
        <v>17</v>
      </c>
    </row>
    <row r="18" spans="1:13" s="55" customFormat="1" ht="15.95" customHeight="1">
      <c r="A18" s="58" t="s">
        <v>173</v>
      </c>
      <c r="B18" s="59">
        <v>88</v>
      </c>
      <c r="C18" s="59">
        <v>58</v>
      </c>
      <c r="D18" s="59">
        <v>30</v>
      </c>
      <c r="E18" s="59">
        <v>87</v>
      </c>
      <c r="F18" s="59">
        <v>58</v>
      </c>
      <c r="G18" s="59">
        <v>29</v>
      </c>
      <c r="H18" s="59">
        <v>86</v>
      </c>
      <c r="I18" s="59">
        <v>57</v>
      </c>
      <c r="J18" s="59">
        <v>29</v>
      </c>
      <c r="K18" s="59">
        <v>86</v>
      </c>
      <c r="L18" s="59">
        <v>58</v>
      </c>
      <c r="M18" s="59">
        <v>28</v>
      </c>
    </row>
    <row r="19" spans="1:13" s="55" customFormat="1" ht="15" customHeight="1">
      <c r="A19" s="58" t="s">
        <v>174</v>
      </c>
      <c r="B19" s="59">
        <v>11</v>
      </c>
      <c r="C19" s="59">
        <v>6</v>
      </c>
      <c r="D19" s="59">
        <v>5</v>
      </c>
      <c r="E19" s="59">
        <v>11</v>
      </c>
      <c r="F19" s="59">
        <v>6</v>
      </c>
      <c r="G19" s="59">
        <v>5</v>
      </c>
      <c r="H19" s="59">
        <v>10</v>
      </c>
      <c r="I19" s="59">
        <v>5</v>
      </c>
      <c r="J19" s="59">
        <v>5</v>
      </c>
      <c r="K19" s="59">
        <v>11</v>
      </c>
      <c r="L19" s="59">
        <v>5</v>
      </c>
      <c r="M19" s="59">
        <v>6</v>
      </c>
    </row>
    <row r="20" spans="1:13" s="55" customFormat="1" ht="15" customHeight="1">
      <c r="A20" s="58" t="s">
        <v>175</v>
      </c>
      <c r="B20" s="59">
        <v>76</v>
      </c>
      <c r="C20" s="59">
        <v>55</v>
      </c>
      <c r="D20" s="59">
        <v>21</v>
      </c>
      <c r="E20" s="59">
        <v>76</v>
      </c>
      <c r="F20" s="59">
        <v>55</v>
      </c>
      <c r="G20" s="59">
        <v>21</v>
      </c>
      <c r="H20" s="59">
        <v>80</v>
      </c>
      <c r="I20" s="59">
        <v>55</v>
      </c>
      <c r="J20" s="59">
        <v>25</v>
      </c>
      <c r="K20" s="59">
        <v>84</v>
      </c>
      <c r="L20" s="59">
        <v>59</v>
      </c>
      <c r="M20" s="59">
        <v>25</v>
      </c>
    </row>
    <row r="21" spans="1:13" s="55" customFormat="1" ht="15" customHeight="1">
      <c r="A21" s="58" t="s">
        <v>176</v>
      </c>
      <c r="B21" s="59">
        <v>10</v>
      </c>
      <c r="C21" s="59">
        <v>3</v>
      </c>
      <c r="D21" s="59">
        <v>7</v>
      </c>
      <c r="E21" s="59">
        <v>10</v>
      </c>
      <c r="F21" s="59">
        <v>3</v>
      </c>
      <c r="G21" s="59">
        <v>7</v>
      </c>
      <c r="H21" s="59">
        <v>10</v>
      </c>
      <c r="I21" s="59">
        <v>3</v>
      </c>
      <c r="J21" s="59">
        <v>7</v>
      </c>
      <c r="K21" s="59">
        <v>10</v>
      </c>
      <c r="L21" s="59">
        <v>3</v>
      </c>
      <c r="M21" s="59">
        <v>7</v>
      </c>
    </row>
    <row r="22" spans="1:13" s="55" customFormat="1" ht="15" customHeight="1">
      <c r="A22" s="58" t="s">
        <v>177</v>
      </c>
      <c r="B22" s="59"/>
      <c r="C22" s="59"/>
      <c r="D22" s="59"/>
      <c r="E22" s="59"/>
      <c r="F22" s="59"/>
      <c r="G22" s="59"/>
      <c r="H22" s="59"/>
      <c r="I22" s="59"/>
      <c r="J22" s="59"/>
      <c r="K22" s="59">
        <v>1</v>
      </c>
      <c r="L22" s="59">
        <v>1</v>
      </c>
      <c r="M22" s="59">
        <v>0</v>
      </c>
    </row>
    <row r="23" spans="1:13">
      <c r="A23" s="58" t="s">
        <v>178</v>
      </c>
      <c r="B23" s="59"/>
      <c r="C23" s="59"/>
      <c r="D23" s="59"/>
      <c r="E23" s="59"/>
      <c r="F23" s="59"/>
      <c r="G23" s="59"/>
      <c r="H23" s="59"/>
      <c r="I23" s="59"/>
      <c r="J23" s="59"/>
      <c r="K23" s="59">
        <v>3</v>
      </c>
      <c r="L23" s="59">
        <v>3</v>
      </c>
      <c r="M23" s="59">
        <v>0</v>
      </c>
    </row>
    <row r="24" spans="1:13">
      <c r="A24" s="60" t="s">
        <v>179</v>
      </c>
      <c r="B24" s="61">
        <v>42</v>
      </c>
      <c r="C24" s="61">
        <v>25</v>
      </c>
      <c r="D24" s="61">
        <v>17</v>
      </c>
      <c r="E24" s="61">
        <v>41</v>
      </c>
      <c r="F24" s="61">
        <v>23</v>
      </c>
      <c r="G24" s="61">
        <v>18</v>
      </c>
      <c r="H24" s="61">
        <v>30</v>
      </c>
      <c r="I24" s="61">
        <v>14</v>
      </c>
      <c r="J24" s="61">
        <v>16</v>
      </c>
      <c r="K24" s="61">
        <v>36</v>
      </c>
      <c r="L24" s="61">
        <v>15</v>
      </c>
      <c r="M24" s="61">
        <v>21</v>
      </c>
    </row>
    <row r="25" spans="1:13">
      <c r="A25" s="60" t="s">
        <v>180</v>
      </c>
      <c r="B25" s="61">
        <v>19</v>
      </c>
      <c r="C25" s="61">
        <v>19</v>
      </c>
      <c r="D25" s="61">
        <v>0</v>
      </c>
      <c r="E25" s="61">
        <v>19</v>
      </c>
      <c r="F25" s="61">
        <v>19</v>
      </c>
      <c r="G25" s="61">
        <v>0</v>
      </c>
      <c r="H25" s="62">
        <v>19</v>
      </c>
      <c r="I25" s="62">
        <v>19</v>
      </c>
      <c r="J25" s="62">
        <v>0</v>
      </c>
      <c r="K25" s="62">
        <v>18</v>
      </c>
      <c r="L25" s="62">
        <v>18</v>
      </c>
      <c r="M25" s="62">
        <v>0</v>
      </c>
    </row>
    <row r="26" spans="1:13">
      <c r="A26" s="63"/>
      <c r="B26" s="63"/>
      <c r="C26" s="63"/>
      <c r="D26" s="63"/>
      <c r="E26" s="63"/>
      <c r="F26" s="63"/>
      <c r="G26" s="63"/>
      <c r="H26" s="63"/>
      <c r="I26" s="63"/>
      <c r="J26" s="63"/>
      <c r="K26" s="63"/>
      <c r="L26" s="63"/>
      <c r="M26" s="63"/>
    </row>
    <row r="27" spans="1:13">
      <c r="A27" s="47" t="s">
        <v>158</v>
      </c>
    </row>
    <row r="29" spans="1:13">
      <c r="A29" s="374" t="s">
        <v>159</v>
      </c>
      <c r="B29" s="374"/>
      <c r="C29" s="374"/>
      <c r="D29" s="374"/>
      <c r="E29" s="374"/>
      <c r="F29" s="374"/>
      <c r="G29" s="374"/>
      <c r="H29" s="374"/>
      <c r="I29" s="374"/>
      <c r="J29" s="374"/>
      <c r="K29" s="374"/>
      <c r="L29" s="374"/>
    </row>
    <row r="31" spans="1:13">
      <c r="B31" s="36"/>
      <c r="C31" s="36"/>
      <c r="D31" s="36"/>
      <c r="E31" s="36"/>
      <c r="F31" s="36"/>
      <c r="G31" s="36"/>
      <c r="H31" s="36"/>
      <c r="I31" s="36"/>
      <c r="J31" s="36"/>
      <c r="K31" s="37"/>
      <c r="L31" s="37"/>
      <c r="M31" s="37"/>
    </row>
  </sheetData>
  <mergeCells count="1">
    <mergeCell ref="A29:L29"/>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&amp;L_x000D_&amp;"calibri"&amp;12&amp;B13.1.2. Evolución del número de centros que imparten cada enseñanza según enseñanza y titularidad. Enseñanzas de Régimen General y Adultos.&amp;R&amp;"calibri"&amp;10&amp;P</oddHeader>
    <oddFooter>&amp;L&amp;"calibri"&amp;8&amp;I&amp;"-,Cursiva"&amp;8ANUARIO ESTADÍSTICO DE LA REGIÓN DE MURCIA 2021. TOMO I. DATOS REGIONALES&amp;R&amp;"calibri"&amp;8&amp;I13.1. EDUCACIÓN NO UNIVERSITARIA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7" zoomScaleNormal="100" workbookViewId="0">
      <selection activeCell="A13" sqref="A13"/>
    </sheetView>
  </sheetViews>
  <sheetFormatPr baseColWidth="10" defaultRowHeight="15"/>
  <cols>
    <col min="1" max="1" width="51" customWidth="1"/>
    <col min="2" max="10" width="8.85546875" customWidth="1"/>
    <col min="11" max="11" width="10.5703125" customWidth="1"/>
  </cols>
  <sheetData>
    <row r="1" spans="1:21">
      <c r="A1" s="13" t="s">
        <v>413</v>
      </c>
      <c r="B1" s="13"/>
      <c r="C1" s="13"/>
      <c r="D1" s="13"/>
      <c r="K1" s="23" t="s">
        <v>134</v>
      </c>
    </row>
    <row r="2" spans="1:21">
      <c r="B2" s="231"/>
      <c r="C2" s="231"/>
      <c r="D2" s="231"/>
      <c r="E2" s="231"/>
      <c r="F2" s="231"/>
      <c r="G2" s="231"/>
      <c r="H2" s="231"/>
      <c r="I2" s="231"/>
      <c r="J2" s="231"/>
    </row>
    <row r="4" spans="1:21">
      <c r="A4" s="379">
        <v>2021</v>
      </c>
      <c r="B4" s="150" t="s">
        <v>271</v>
      </c>
      <c r="C4" s="150"/>
      <c r="D4" s="150"/>
      <c r="E4" s="150" t="s">
        <v>414</v>
      </c>
      <c r="F4" s="150"/>
      <c r="G4" s="150"/>
      <c r="H4" s="150" t="s">
        <v>415</v>
      </c>
      <c r="I4" s="150"/>
      <c r="J4" s="150"/>
    </row>
    <row r="5" spans="1:21" s="69" customFormat="1">
      <c r="A5" s="380"/>
      <c r="B5" s="163" t="s">
        <v>139</v>
      </c>
      <c r="C5" s="163" t="s">
        <v>191</v>
      </c>
      <c r="D5" s="163" t="s">
        <v>192</v>
      </c>
      <c r="E5" s="162" t="s">
        <v>139</v>
      </c>
      <c r="F5" s="162" t="s">
        <v>191</v>
      </c>
      <c r="G5" s="162" t="s">
        <v>192</v>
      </c>
      <c r="H5" s="162" t="s">
        <v>139</v>
      </c>
      <c r="I5" s="162" t="s">
        <v>191</v>
      </c>
      <c r="J5" s="162" t="s">
        <v>192</v>
      </c>
      <c r="K5"/>
      <c r="L5"/>
      <c r="M5"/>
      <c r="N5"/>
      <c r="O5"/>
      <c r="P5"/>
      <c r="Q5"/>
      <c r="R5"/>
      <c r="S5"/>
      <c r="T5"/>
      <c r="U5"/>
    </row>
    <row r="6" spans="1:21">
      <c r="A6" s="164" t="s">
        <v>416</v>
      </c>
      <c r="B6" s="153">
        <v>413</v>
      </c>
      <c r="C6" s="153">
        <v>205</v>
      </c>
      <c r="D6" s="153">
        <v>208</v>
      </c>
      <c r="E6" s="153">
        <v>335</v>
      </c>
      <c r="F6" s="153">
        <v>167</v>
      </c>
      <c r="G6" s="153">
        <v>168</v>
      </c>
      <c r="H6" s="153">
        <v>78</v>
      </c>
      <c r="I6" s="153">
        <v>38</v>
      </c>
      <c r="J6" s="153">
        <v>40</v>
      </c>
    </row>
    <row r="7" spans="1:21">
      <c r="A7" s="144" t="s">
        <v>417</v>
      </c>
      <c r="B7" s="145">
        <v>33</v>
      </c>
      <c r="C7" s="145">
        <v>12</v>
      </c>
      <c r="D7" s="145">
        <v>21</v>
      </c>
      <c r="E7" s="145">
        <v>31</v>
      </c>
      <c r="F7" s="145">
        <v>10</v>
      </c>
      <c r="G7" s="145">
        <v>21</v>
      </c>
      <c r="H7" s="145">
        <v>2</v>
      </c>
      <c r="I7" s="145">
        <v>2</v>
      </c>
      <c r="J7" s="145"/>
    </row>
    <row r="8" spans="1:21" ht="30">
      <c r="A8" s="233" t="s">
        <v>418</v>
      </c>
      <c r="B8" s="107">
        <v>33</v>
      </c>
      <c r="C8" s="107">
        <v>12</v>
      </c>
      <c r="D8" s="107">
        <v>21</v>
      </c>
      <c r="E8" s="107">
        <v>31</v>
      </c>
      <c r="F8" s="107">
        <v>10</v>
      </c>
      <c r="G8" s="107">
        <v>21</v>
      </c>
      <c r="H8" s="145">
        <v>2</v>
      </c>
      <c r="I8" s="145">
        <v>2</v>
      </c>
      <c r="J8" s="145"/>
    </row>
    <row r="9" spans="1:21">
      <c r="A9" s="144" t="s">
        <v>419</v>
      </c>
      <c r="B9" s="145">
        <v>48</v>
      </c>
      <c r="C9" s="145">
        <v>24</v>
      </c>
      <c r="D9" s="145">
        <v>24</v>
      </c>
      <c r="E9" s="145">
        <v>43</v>
      </c>
      <c r="F9" s="145">
        <v>22</v>
      </c>
      <c r="G9" s="145">
        <v>21</v>
      </c>
      <c r="H9" s="145">
        <v>5</v>
      </c>
      <c r="I9" s="145">
        <v>2</v>
      </c>
      <c r="J9" s="145">
        <v>3</v>
      </c>
    </row>
    <row r="10" spans="1:21" s="13" customFormat="1">
      <c r="A10" s="155" t="s">
        <v>420</v>
      </c>
      <c r="B10" s="107">
        <v>1</v>
      </c>
      <c r="C10" s="107"/>
      <c r="D10" s="107">
        <v>1</v>
      </c>
      <c r="E10" s="107"/>
      <c r="F10" s="107"/>
      <c r="G10" s="107"/>
      <c r="H10" s="107">
        <v>1</v>
      </c>
      <c r="I10" s="107"/>
      <c r="J10" s="107">
        <v>1</v>
      </c>
      <c r="K10"/>
      <c r="L10"/>
      <c r="M10"/>
      <c r="N10"/>
      <c r="O10"/>
      <c r="P10"/>
      <c r="Q10"/>
      <c r="R10"/>
      <c r="S10"/>
      <c r="T10"/>
      <c r="U10"/>
    </row>
    <row r="11" spans="1:21">
      <c r="A11" s="155" t="s">
        <v>421</v>
      </c>
      <c r="B11" s="107">
        <v>10</v>
      </c>
      <c r="C11" s="107">
        <v>3</v>
      </c>
      <c r="D11" s="107">
        <v>7</v>
      </c>
      <c r="E11" s="107">
        <v>8</v>
      </c>
      <c r="F11" s="107">
        <v>2</v>
      </c>
      <c r="G11" s="107">
        <v>6</v>
      </c>
      <c r="H11" s="107">
        <v>2</v>
      </c>
      <c r="I11" s="107">
        <v>1</v>
      </c>
      <c r="J11" s="107">
        <v>1</v>
      </c>
    </row>
    <row r="12" spans="1:21">
      <c r="A12" s="155" t="s">
        <v>422</v>
      </c>
      <c r="B12" s="107">
        <v>20</v>
      </c>
      <c r="C12" s="107">
        <v>8</v>
      </c>
      <c r="D12" s="107">
        <v>12</v>
      </c>
      <c r="E12" s="107">
        <v>20</v>
      </c>
      <c r="F12" s="107">
        <v>8</v>
      </c>
      <c r="G12" s="107">
        <v>12</v>
      </c>
      <c r="H12" s="107"/>
      <c r="I12" s="107"/>
      <c r="J12" s="107"/>
    </row>
    <row r="13" spans="1:21">
      <c r="A13" s="155" t="s">
        <v>423</v>
      </c>
      <c r="B13" s="107">
        <v>17</v>
      </c>
      <c r="C13" s="107">
        <v>13</v>
      </c>
      <c r="D13" s="107">
        <v>4</v>
      </c>
      <c r="E13" s="107">
        <v>15</v>
      </c>
      <c r="F13" s="107">
        <v>12</v>
      </c>
      <c r="G13" s="107">
        <v>3</v>
      </c>
      <c r="H13" s="107">
        <v>2</v>
      </c>
      <c r="I13" s="107">
        <v>1</v>
      </c>
      <c r="J13" s="107">
        <v>1</v>
      </c>
    </row>
    <row r="14" spans="1:21">
      <c r="A14" s="144" t="s">
        <v>424</v>
      </c>
      <c r="B14" s="145">
        <v>42</v>
      </c>
      <c r="C14" s="145">
        <v>19</v>
      </c>
      <c r="D14" s="145">
        <v>23</v>
      </c>
      <c r="E14" s="145">
        <v>24</v>
      </c>
      <c r="F14" s="145">
        <v>9</v>
      </c>
      <c r="G14" s="145">
        <v>15</v>
      </c>
      <c r="H14" s="145">
        <v>18</v>
      </c>
      <c r="I14" s="145">
        <v>10</v>
      </c>
      <c r="J14" s="145">
        <v>8</v>
      </c>
    </row>
    <row r="15" spans="1:21">
      <c r="A15" s="155" t="s">
        <v>425</v>
      </c>
      <c r="B15" s="107">
        <v>9</v>
      </c>
      <c r="C15" s="107">
        <v>5</v>
      </c>
      <c r="D15" s="107">
        <v>4</v>
      </c>
      <c r="E15" s="107">
        <v>6</v>
      </c>
      <c r="F15" s="107">
        <v>2</v>
      </c>
      <c r="G15" s="107">
        <v>4</v>
      </c>
      <c r="H15" s="107">
        <v>3</v>
      </c>
      <c r="I15" s="107">
        <v>3</v>
      </c>
      <c r="J15" s="107"/>
    </row>
    <row r="16" spans="1:21">
      <c r="A16" s="155" t="s">
        <v>426</v>
      </c>
      <c r="B16" s="107">
        <v>16</v>
      </c>
      <c r="C16" s="107">
        <v>7</v>
      </c>
      <c r="D16" s="107">
        <v>9</v>
      </c>
      <c r="E16" s="107">
        <v>11</v>
      </c>
      <c r="F16" s="107">
        <v>3</v>
      </c>
      <c r="G16" s="107">
        <v>8</v>
      </c>
      <c r="H16" s="107">
        <v>5</v>
      </c>
      <c r="I16" s="107">
        <v>4</v>
      </c>
      <c r="J16" s="107">
        <v>1</v>
      </c>
    </row>
    <row r="17" spans="1:21">
      <c r="A17" s="155" t="s">
        <v>427</v>
      </c>
      <c r="B17" s="107">
        <v>1</v>
      </c>
      <c r="C17" s="107"/>
      <c r="D17" s="107">
        <v>1</v>
      </c>
      <c r="E17" s="107"/>
      <c r="F17" s="107"/>
      <c r="G17" s="107"/>
      <c r="H17" s="107">
        <v>1</v>
      </c>
      <c r="I17" s="107"/>
      <c r="J17" s="107">
        <v>1</v>
      </c>
    </row>
    <row r="18" spans="1:21">
      <c r="A18" s="155" t="s">
        <v>428</v>
      </c>
      <c r="B18" s="107">
        <v>16</v>
      </c>
      <c r="C18" s="107">
        <v>7</v>
      </c>
      <c r="D18" s="107">
        <v>9</v>
      </c>
      <c r="E18" s="107">
        <v>7</v>
      </c>
      <c r="F18" s="107">
        <v>4</v>
      </c>
      <c r="G18" s="107">
        <v>3</v>
      </c>
      <c r="H18" s="107">
        <v>9</v>
      </c>
      <c r="I18" s="107">
        <v>3</v>
      </c>
      <c r="J18" s="107">
        <v>6</v>
      </c>
    </row>
    <row r="19" spans="1:21" s="55" customFormat="1">
      <c r="A19" s="144" t="s">
        <v>429</v>
      </c>
      <c r="B19" s="145">
        <v>27</v>
      </c>
      <c r="C19" s="145">
        <v>18</v>
      </c>
      <c r="D19" s="145">
        <v>9</v>
      </c>
      <c r="E19" s="145">
        <v>21</v>
      </c>
      <c r="F19" s="145">
        <v>15</v>
      </c>
      <c r="G19" s="145">
        <v>6</v>
      </c>
      <c r="H19" s="145">
        <v>6</v>
      </c>
      <c r="I19" s="145">
        <v>3</v>
      </c>
      <c r="J19" s="145">
        <v>3</v>
      </c>
      <c r="K19"/>
      <c r="L19"/>
      <c r="M19"/>
      <c r="N19"/>
      <c r="O19"/>
      <c r="P19"/>
      <c r="Q19"/>
      <c r="R19"/>
      <c r="S19"/>
      <c r="T19"/>
      <c r="U19"/>
    </row>
    <row r="20" spans="1:21" s="55" customFormat="1">
      <c r="A20" s="166" t="s">
        <v>430</v>
      </c>
      <c r="B20" s="107">
        <v>9</v>
      </c>
      <c r="C20" s="107">
        <v>5</v>
      </c>
      <c r="D20" s="107">
        <v>4</v>
      </c>
      <c r="E20" s="107">
        <v>6</v>
      </c>
      <c r="F20" s="107">
        <v>4</v>
      </c>
      <c r="G20" s="107">
        <v>2</v>
      </c>
      <c r="H20" s="107">
        <v>3</v>
      </c>
      <c r="I20" s="107">
        <v>1</v>
      </c>
      <c r="J20" s="107">
        <v>2</v>
      </c>
      <c r="K20"/>
      <c r="L20"/>
      <c r="M20"/>
      <c r="N20"/>
      <c r="O20"/>
      <c r="P20"/>
      <c r="Q20"/>
      <c r="R20"/>
      <c r="S20"/>
      <c r="T20"/>
      <c r="U20"/>
    </row>
    <row r="21" spans="1:21" s="55" customFormat="1">
      <c r="A21" s="166" t="s">
        <v>431</v>
      </c>
      <c r="B21" s="107">
        <v>16</v>
      </c>
      <c r="C21" s="107">
        <v>11</v>
      </c>
      <c r="D21" s="107">
        <v>5</v>
      </c>
      <c r="E21" s="107">
        <v>13</v>
      </c>
      <c r="F21" s="107">
        <v>9</v>
      </c>
      <c r="G21" s="107">
        <v>4</v>
      </c>
      <c r="H21" s="107">
        <v>3</v>
      </c>
      <c r="I21" s="107">
        <v>2</v>
      </c>
      <c r="J21" s="107">
        <v>1</v>
      </c>
      <c r="K21"/>
      <c r="L21"/>
      <c r="M21"/>
      <c r="N21"/>
      <c r="O21"/>
      <c r="P21"/>
      <c r="Q21"/>
      <c r="R21"/>
      <c r="S21"/>
      <c r="T21"/>
      <c r="U21"/>
    </row>
    <row r="22" spans="1:21">
      <c r="A22" s="166" t="s">
        <v>432</v>
      </c>
      <c r="B22" s="107">
        <v>2</v>
      </c>
      <c r="C22" s="107">
        <v>2</v>
      </c>
      <c r="D22" s="107"/>
      <c r="E22" s="107">
        <v>2</v>
      </c>
      <c r="F22" s="107">
        <v>2</v>
      </c>
      <c r="G22" s="107"/>
      <c r="H22" s="107"/>
      <c r="I22" s="107"/>
      <c r="J22" s="107"/>
    </row>
    <row r="23" spans="1:21">
      <c r="A23" s="144" t="s">
        <v>433</v>
      </c>
      <c r="B23" s="145">
        <v>107</v>
      </c>
      <c r="C23" s="145">
        <v>54</v>
      </c>
      <c r="D23" s="145">
        <v>53</v>
      </c>
      <c r="E23" s="145">
        <v>88</v>
      </c>
      <c r="F23" s="145">
        <v>42</v>
      </c>
      <c r="G23" s="145">
        <v>46</v>
      </c>
      <c r="H23" s="145">
        <v>19</v>
      </c>
      <c r="I23" s="145">
        <v>12</v>
      </c>
      <c r="J23" s="145">
        <v>7</v>
      </c>
    </row>
    <row r="24" spans="1:21">
      <c r="A24" s="155" t="s">
        <v>434</v>
      </c>
      <c r="B24" s="107">
        <v>59</v>
      </c>
      <c r="C24" s="107">
        <v>31</v>
      </c>
      <c r="D24" s="107">
        <v>28</v>
      </c>
      <c r="E24" s="107">
        <v>43</v>
      </c>
      <c r="F24" s="107">
        <v>21</v>
      </c>
      <c r="G24" s="107">
        <v>22</v>
      </c>
      <c r="H24" s="107">
        <v>16</v>
      </c>
      <c r="I24" s="107">
        <v>10</v>
      </c>
      <c r="J24" s="107">
        <v>6</v>
      </c>
    </row>
    <row r="25" spans="1:21">
      <c r="A25" s="155" t="s">
        <v>435</v>
      </c>
      <c r="B25" s="107">
        <v>38</v>
      </c>
      <c r="C25" s="107">
        <v>20</v>
      </c>
      <c r="D25" s="107">
        <v>18</v>
      </c>
      <c r="E25" s="107">
        <v>36</v>
      </c>
      <c r="F25" s="107">
        <v>18</v>
      </c>
      <c r="G25" s="107">
        <v>18</v>
      </c>
      <c r="H25" s="107">
        <v>2</v>
      </c>
      <c r="I25" s="107">
        <v>2</v>
      </c>
      <c r="J25" s="107"/>
    </row>
    <row r="26" spans="1:21">
      <c r="A26" s="155" t="s">
        <v>436</v>
      </c>
      <c r="B26" s="107">
        <v>10</v>
      </c>
      <c r="C26" s="107">
        <v>3</v>
      </c>
      <c r="D26" s="107">
        <v>7</v>
      </c>
      <c r="E26" s="107">
        <v>9</v>
      </c>
      <c r="F26" s="107">
        <v>3</v>
      </c>
      <c r="G26" s="107">
        <v>6</v>
      </c>
      <c r="H26" s="107">
        <v>1</v>
      </c>
      <c r="I26" s="107"/>
      <c r="J26" s="107">
        <v>1</v>
      </c>
    </row>
    <row r="27" spans="1:21">
      <c r="A27" s="144" t="s">
        <v>437</v>
      </c>
      <c r="B27" s="145">
        <v>19</v>
      </c>
      <c r="C27" s="145">
        <v>15</v>
      </c>
      <c r="D27" s="145">
        <v>4</v>
      </c>
      <c r="E27" s="145">
        <v>17</v>
      </c>
      <c r="F27" s="145">
        <v>13</v>
      </c>
      <c r="G27" s="145">
        <v>4</v>
      </c>
      <c r="H27" s="145">
        <v>2</v>
      </c>
      <c r="I27" s="145">
        <v>2</v>
      </c>
      <c r="J27" s="145"/>
    </row>
    <row r="28" spans="1:21">
      <c r="A28" s="144" t="s">
        <v>438</v>
      </c>
      <c r="B28" s="145">
        <v>28</v>
      </c>
      <c r="C28" s="145">
        <v>20</v>
      </c>
      <c r="D28" s="145">
        <v>8</v>
      </c>
      <c r="E28" s="145">
        <v>22</v>
      </c>
      <c r="F28" s="145">
        <v>17</v>
      </c>
      <c r="G28" s="145">
        <v>5</v>
      </c>
      <c r="H28" s="145">
        <v>6</v>
      </c>
      <c r="I28" s="145">
        <v>3</v>
      </c>
      <c r="J28" s="145">
        <v>3</v>
      </c>
    </row>
    <row r="29" spans="1:21">
      <c r="A29" s="155" t="s">
        <v>439</v>
      </c>
      <c r="B29" s="107">
        <v>19</v>
      </c>
      <c r="C29" s="107">
        <v>14</v>
      </c>
      <c r="D29" s="107">
        <v>5</v>
      </c>
      <c r="E29" s="107">
        <v>16</v>
      </c>
      <c r="F29" s="107">
        <v>12</v>
      </c>
      <c r="G29" s="107">
        <v>4</v>
      </c>
      <c r="H29" s="107">
        <v>3</v>
      </c>
      <c r="I29" s="107">
        <v>2</v>
      </c>
      <c r="J29" s="107">
        <v>1</v>
      </c>
    </row>
    <row r="30" spans="1:21">
      <c r="A30" s="155" t="s">
        <v>440</v>
      </c>
      <c r="B30" s="107">
        <v>9</v>
      </c>
      <c r="C30" s="107">
        <v>6</v>
      </c>
      <c r="D30" s="107">
        <v>3</v>
      </c>
      <c r="E30" s="107">
        <v>6</v>
      </c>
      <c r="F30" s="107">
        <v>5</v>
      </c>
      <c r="G30" s="107">
        <v>1</v>
      </c>
      <c r="H30" s="107">
        <v>3</v>
      </c>
      <c r="I30" s="107">
        <v>1</v>
      </c>
      <c r="J30" s="107">
        <v>2</v>
      </c>
    </row>
    <row r="31" spans="1:21">
      <c r="A31" s="144" t="s">
        <v>441</v>
      </c>
      <c r="B31" s="145">
        <v>16</v>
      </c>
      <c r="C31" s="145">
        <v>4</v>
      </c>
      <c r="D31" s="145">
        <v>12</v>
      </c>
      <c r="E31" s="145">
        <v>15</v>
      </c>
      <c r="F31" s="145">
        <v>4</v>
      </c>
      <c r="G31" s="145">
        <v>11</v>
      </c>
      <c r="H31" s="145">
        <v>1</v>
      </c>
      <c r="I31" s="145"/>
      <c r="J31" s="145">
        <v>1</v>
      </c>
    </row>
    <row r="32" spans="1:21">
      <c r="A32" s="155" t="s">
        <v>442</v>
      </c>
      <c r="B32" s="107">
        <v>14</v>
      </c>
      <c r="C32" s="107">
        <v>4</v>
      </c>
      <c r="D32" s="107">
        <v>10</v>
      </c>
      <c r="E32" s="107">
        <v>13</v>
      </c>
      <c r="F32" s="107">
        <v>4</v>
      </c>
      <c r="G32" s="107">
        <v>9</v>
      </c>
      <c r="H32" s="107">
        <v>1</v>
      </c>
      <c r="I32" s="107"/>
      <c r="J32" s="107">
        <v>1</v>
      </c>
    </row>
    <row r="33" spans="1:10">
      <c r="A33" s="155" t="s">
        <v>443</v>
      </c>
      <c r="B33" s="107">
        <v>2</v>
      </c>
      <c r="C33" s="107"/>
      <c r="D33" s="107">
        <v>2</v>
      </c>
      <c r="E33" s="107">
        <v>2</v>
      </c>
      <c r="F33" s="107"/>
      <c r="G33" s="107">
        <v>2</v>
      </c>
      <c r="H33" s="107"/>
      <c r="I33" s="107"/>
      <c r="J33" s="107"/>
    </row>
    <row r="34" spans="1:10">
      <c r="A34" s="144" t="s">
        <v>444</v>
      </c>
      <c r="B34" s="145">
        <v>92</v>
      </c>
      <c r="C34" s="145">
        <v>38</v>
      </c>
      <c r="D34" s="145">
        <v>54</v>
      </c>
      <c r="E34" s="145">
        <v>73</v>
      </c>
      <c r="F34" s="145">
        <v>34</v>
      </c>
      <c r="G34" s="145">
        <v>39</v>
      </c>
      <c r="H34" s="145">
        <v>19</v>
      </c>
      <c r="I34" s="145">
        <v>4</v>
      </c>
      <c r="J34" s="145">
        <v>15</v>
      </c>
    </row>
    <row r="35" spans="1:10">
      <c r="A35" s="155" t="s">
        <v>445</v>
      </c>
      <c r="B35" s="107">
        <v>84</v>
      </c>
      <c r="C35" s="107">
        <v>35</v>
      </c>
      <c r="D35" s="107">
        <v>49</v>
      </c>
      <c r="E35" s="107">
        <v>70</v>
      </c>
      <c r="F35" s="107">
        <v>32</v>
      </c>
      <c r="G35" s="107">
        <v>38</v>
      </c>
      <c r="H35" s="107">
        <v>14</v>
      </c>
      <c r="I35" s="107">
        <v>3</v>
      </c>
      <c r="J35" s="107">
        <v>11</v>
      </c>
    </row>
    <row r="36" spans="1:10">
      <c r="A36" s="155" t="s">
        <v>446</v>
      </c>
      <c r="B36" s="107">
        <v>8</v>
      </c>
      <c r="C36" s="107">
        <v>3</v>
      </c>
      <c r="D36" s="107">
        <v>5</v>
      </c>
      <c r="E36" s="107">
        <v>3</v>
      </c>
      <c r="F36" s="107">
        <v>2</v>
      </c>
      <c r="G36" s="107">
        <v>1</v>
      </c>
      <c r="H36" s="107">
        <v>5</v>
      </c>
      <c r="I36" s="107">
        <v>1</v>
      </c>
      <c r="J36" s="107">
        <v>4</v>
      </c>
    </row>
    <row r="37" spans="1:10">
      <c r="A37" s="144" t="s">
        <v>447</v>
      </c>
      <c r="B37" s="145">
        <v>1</v>
      </c>
      <c r="C37" s="145">
        <v>1</v>
      </c>
      <c r="D37" s="145"/>
      <c r="E37" s="145">
        <v>1</v>
      </c>
      <c r="F37" s="145">
        <v>1</v>
      </c>
      <c r="G37" s="145"/>
      <c r="H37" s="145"/>
      <c r="I37" s="145"/>
      <c r="J37" s="145"/>
    </row>
    <row r="38" spans="1:10">
      <c r="A38" s="155" t="s">
        <v>448</v>
      </c>
      <c r="B38" s="107">
        <v>1</v>
      </c>
      <c r="C38" s="107">
        <v>1</v>
      </c>
      <c r="D38" s="107"/>
      <c r="E38" s="107">
        <v>1</v>
      </c>
      <c r="F38" s="107">
        <v>1</v>
      </c>
      <c r="G38" s="107"/>
      <c r="H38" s="107"/>
      <c r="I38" s="107"/>
      <c r="J38" s="107"/>
    </row>
    <row r="39" spans="1:10">
      <c r="A39" s="63"/>
      <c r="B39" s="63"/>
      <c r="C39" s="63"/>
      <c r="D39" s="63"/>
      <c r="E39" s="63"/>
      <c r="F39" s="63"/>
      <c r="G39" s="63"/>
      <c r="H39" s="63"/>
      <c r="I39" s="63"/>
      <c r="J39" s="63"/>
    </row>
    <row r="41" spans="1:10">
      <c r="A41" s="161" t="s">
        <v>412</v>
      </c>
      <c r="B41" s="161"/>
      <c r="C41" s="161"/>
      <c r="D41" s="161"/>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&amp;L_x000D_&amp;"calibri"&amp;12&amp;B13.4.2. Número de tesis doctorales aprobadas según ámbito de estudio, Universidad y sexo, por año de lectura.&amp;R&amp;"calibri"&amp;10&amp;P</oddHeader>
    <oddFooter>&amp;L&amp;"calibri"&amp;8&amp;I&amp;"-,Cursiva"&amp;8ANUARIO ESTADÍSTICO DE LA REGIÓN DE MURCIA 2021. TOMO I. DATOS REGIONALES&amp;R&amp;"calibri"&amp;8&amp;I13.4. ESTADÍSTICA DE TESIS DOCTORALES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zoomScaleNormal="100" workbookViewId="0">
      <selection sqref="A1:XFD1048576"/>
    </sheetView>
  </sheetViews>
  <sheetFormatPr baseColWidth="10" defaultRowHeight="15"/>
  <cols>
    <col min="1" max="1" width="26" customWidth="1"/>
    <col min="2" max="2" width="15.5703125" customWidth="1"/>
    <col min="3" max="3" width="9.28515625" customWidth="1"/>
    <col min="4" max="4" width="9.140625" customWidth="1"/>
    <col min="5" max="5" width="15.5703125" customWidth="1"/>
    <col min="6" max="7" width="9.140625" customWidth="1"/>
    <col min="8" max="8" width="15.5703125" customWidth="1"/>
    <col min="9" max="10" width="9.7109375" customWidth="1"/>
    <col min="13" max="23" width="12.140625" customWidth="1"/>
  </cols>
  <sheetData>
    <row r="1" spans="1:31">
      <c r="A1" s="13" t="s">
        <v>449</v>
      </c>
      <c r="L1" s="23" t="s">
        <v>134</v>
      </c>
    </row>
    <row r="2" spans="1:31" ht="15" customHeight="1">
      <c r="A2" s="234"/>
    </row>
    <row r="3" spans="1:31" ht="15" customHeight="1">
      <c r="W3" s="25"/>
    </row>
    <row r="4" spans="1:31" ht="17.100000000000001" customHeight="1">
      <c r="A4" s="150"/>
      <c r="B4" s="150" t="s">
        <v>414</v>
      </c>
      <c r="C4" s="150"/>
      <c r="D4" s="150"/>
      <c r="E4" s="150" t="s">
        <v>275</v>
      </c>
      <c r="F4" s="150"/>
      <c r="G4" s="150"/>
      <c r="H4" s="150" t="s">
        <v>276</v>
      </c>
      <c r="I4" s="150"/>
      <c r="J4" s="150"/>
      <c r="W4" s="95"/>
      <c r="X4" s="95"/>
      <c r="Y4" s="95"/>
      <c r="Z4" s="95"/>
      <c r="AA4" s="95"/>
      <c r="AB4" s="95"/>
      <c r="AC4" s="95"/>
      <c r="AD4" s="95"/>
      <c r="AE4" s="95"/>
    </row>
    <row r="5" spans="1:31" s="187" customFormat="1" ht="17.100000000000001" customHeight="1">
      <c r="A5" s="235"/>
      <c r="B5" s="236" t="s">
        <v>450</v>
      </c>
      <c r="C5" s="236" t="s">
        <v>451</v>
      </c>
      <c r="D5" s="236" t="s">
        <v>452</v>
      </c>
      <c r="E5" s="236" t="s">
        <v>450</v>
      </c>
      <c r="F5" s="236" t="s">
        <v>451</v>
      </c>
      <c r="G5" s="236" t="s">
        <v>452</v>
      </c>
      <c r="H5" s="236" t="s">
        <v>450</v>
      </c>
      <c r="I5" s="236" t="s">
        <v>451</v>
      </c>
      <c r="J5" s="236" t="s">
        <v>452</v>
      </c>
      <c r="L5"/>
      <c r="M5"/>
      <c r="N5"/>
      <c r="O5"/>
      <c r="P5"/>
      <c r="Q5"/>
      <c r="R5"/>
      <c r="S5"/>
      <c r="T5"/>
      <c r="U5"/>
      <c r="V5"/>
      <c r="W5" s="237"/>
      <c r="X5" s="237"/>
      <c r="Y5" s="237"/>
      <c r="Z5" s="237"/>
      <c r="AA5" s="237"/>
      <c r="AB5" s="237"/>
      <c r="AC5" s="237"/>
      <c r="AD5" s="237"/>
      <c r="AE5" s="237"/>
    </row>
    <row r="6" spans="1:31" ht="15" customHeight="1">
      <c r="A6" s="152" t="s">
        <v>453</v>
      </c>
      <c r="B6" s="195"/>
      <c r="C6" s="195"/>
      <c r="D6" s="195"/>
      <c r="E6" s="157"/>
      <c r="F6" s="157"/>
      <c r="G6" s="157"/>
      <c r="H6" s="157"/>
      <c r="I6" s="157"/>
      <c r="J6" s="157"/>
      <c r="W6" s="25"/>
      <c r="Y6" s="95"/>
      <c r="Z6" s="95"/>
      <c r="AA6" s="95"/>
      <c r="AB6" s="95"/>
      <c r="AC6" s="95"/>
      <c r="AD6" s="95"/>
      <c r="AE6" s="95"/>
    </row>
    <row r="7" spans="1:31" ht="15" customHeight="1">
      <c r="A7" s="144" t="s">
        <v>253</v>
      </c>
      <c r="B7" s="197">
        <v>7908</v>
      </c>
      <c r="C7" s="197">
        <v>17352</v>
      </c>
      <c r="D7" s="197">
        <v>7195</v>
      </c>
      <c r="E7" s="154">
        <v>6743</v>
      </c>
      <c r="F7" s="154">
        <v>16170</v>
      </c>
      <c r="G7" s="154">
        <v>6274</v>
      </c>
      <c r="H7" s="154">
        <v>1165</v>
      </c>
      <c r="I7" s="154">
        <v>1182</v>
      </c>
      <c r="J7" s="154">
        <v>921</v>
      </c>
      <c r="W7" s="25"/>
      <c r="Y7" s="95"/>
      <c r="Z7" s="95"/>
      <c r="AA7" s="95"/>
      <c r="AB7" s="95"/>
      <c r="AC7" s="95"/>
      <c r="AD7" s="95"/>
      <c r="AE7" s="95"/>
    </row>
    <row r="8" spans="1:31" ht="15" customHeight="1">
      <c r="A8" s="104" t="s">
        <v>295</v>
      </c>
      <c r="B8" s="199">
        <v>3780</v>
      </c>
      <c r="C8" s="199">
        <v>5836</v>
      </c>
      <c r="D8" s="199">
        <v>3361</v>
      </c>
      <c r="E8" s="52">
        <v>3620</v>
      </c>
      <c r="F8" s="52">
        <v>5717</v>
      </c>
      <c r="G8" s="52">
        <v>3247</v>
      </c>
      <c r="H8" s="52">
        <v>160</v>
      </c>
      <c r="I8" s="52">
        <v>119</v>
      </c>
      <c r="J8" s="52">
        <v>114</v>
      </c>
      <c r="W8" s="25"/>
      <c r="Y8" s="95"/>
      <c r="Z8" s="95"/>
      <c r="AA8" s="95"/>
      <c r="AB8" s="95"/>
      <c r="AC8" s="95"/>
      <c r="AD8" s="95"/>
      <c r="AE8" s="95"/>
    </row>
    <row r="9" spans="1:31" ht="15" customHeight="1">
      <c r="A9" s="104" t="s">
        <v>292</v>
      </c>
      <c r="B9" s="199">
        <v>1285</v>
      </c>
      <c r="C9" s="199">
        <v>1549</v>
      </c>
      <c r="D9" s="199">
        <v>1093</v>
      </c>
      <c r="E9" s="52">
        <v>280</v>
      </c>
      <c r="F9" s="52">
        <v>486</v>
      </c>
      <c r="G9" s="52">
        <v>286</v>
      </c>
      <c r="H9" s="52">
        <v>1005</v>
      </c>
      <c r="I9" s="52">
        <v>1063</v>
      </c>
      <c r="J9" s="52">
        <v>807</v>
      </c>
      <c r="W9" s="25"/>
      <c r="Y9" s="95"/>
      <c r="Z9" s="95"/>
      <c r="AA9" s="95"/>
      <c r="AB9" s="95"/>
      <c r="AC9" s="95"/>
      <c r="AD9" s="95"/>
      <c r="AE9" s="95"/>
    </row>
    <row r="10" spans="1:31" ht="15" customHeight="1">
      <c r="A10" s="104" t="s">
        <v>323</v>
      </c>
      <c r="B10" s="199">
        <v>996</v>
      </c>
      <c r="C10" s="199">
        <v>1411</v>
      </c>
      <c r="D10" s="199">
        <v>883</v>
      </c>
      <c r="E10" s="52">
        <v>996</v>
      </c>
      <c r="F10" s="52">
        <v>1411</v>
      </c>
      <c r="G10" s="52">
        <v>883</v>
      </c>
      <c r="H10" s="52"/>
      <c r="I10" s="52">
        <v>0</v>
      </c>
      <c r="J10" s="52"/>
      <c r="W10" s="25"/>
      <c r="Y10" s="95"/>
      <c r="Z10" s="95"/>
      <c r="AA10" s="95"/>
      <c r="AB10" s="95"/>
      <c r="AC10" s="95"/>
      <c r="AD10" s="95"/>
      <c r="AE10" s="95"/>
    </row>
    <row r="11" spans="1:31" ht="15" customHeight="1">
      <c r="A11" s="104" t="s">
        <v>335</v>
      </c>
      <c r="B11" s="199">
        <v>1226</v>
      </c>
      <c r="C11" s="199">
        <v>7197</v>
      </c>
      <c r="D11" s="199">
        <v>1235</v>
      </c>
      <c r="E11" s="52">
        <v>1226</v>
      </c>
      <c r="F11" s="52">
        <v>7197</v>
      </c>
      <c r="G11" s="52">
        <v>1235</v>
      </c>
      <c r="H11" s="52"/>
      <c r="I11" s="52">
        <v>0</v>
      </c>
      <c r="J11" s="52"/>
      <c r="W11" s="25"/>
      <c r="Y11" s="95"/>
      <c r="Z11" s="95"/>
      <c r="AA11" s="95"/>
      <c r="AB11" s="95"/>
      <c r="AC11" s="95"/>
      <c r="AD11" s="95"/>
      <c r="AE11" s="95"/>
    </row>
    <row r="12" spans="1:31" ht="15" customHeight="1">
      <c r="A12" s="104" t="s">
        <v>346</v>
      </c>
      <c r="B12" s="199">
        <v>621</v>
      </c>
      <c r="C12" s="199">
        <v>1359</v>
      </c>
      <c r="D12" s="199">
        <v>623</v>
      </c>
      <c r="E12" s="52">
        <v>621</v>
      </c>
      <c r="F12" s="52">
        <v>1359</v>
      </c>
      <c r="G12" s="52">
        <v>623</v>
      </c>
      <c r="H12" s="52"/>
      <c r="I12" s="52">
        <v>0</v>
      </c>
      <c r="J12" s="52"/>
      <c r="W12" s="25"/>
      <c r="Y12" s="95"/>
      <c r="Z12" s="95"/>
      <c r="AA12" s="95"/>
      <c r="AB12" s="95"/>
      <c r="AC12" s="95"/>
      <c r="AD12" s="95"/>
      <c r="AE12" s="95"/>
    </row>
    <row r="13" spans="1:31" ht="15" customHeight="1">
      <c r="A13" s="152" t="s">
        <v>266</v>
      </c>
      <c r="B13" s="195"/>
      <c r="C13" s="195"/>
      <c r="D13" s="195"/>
      <c r="E13" s="157"/>
      <c r="F13" s="157"/>
      <c r="G13" s="157"/>
      <c r="H13" s="157"/>
      <c r="I13" s="157"/>
      <c r="J13" s="157"/>
      <c r="W13" s="25"/>
      <c r="Y13" s="95"/>
      <c r="Z13" s="95"/>
      <c r="AA13" s="95"/>
      <c r="AB13" s="95"/>
      <c r="AC13" s="95"/>
      <c r="AD13" s="95"/>
      <c r="AE13" s="95"/>
    </row>
    <row r="14" spans="1:31" ht="15" customHeight="1">
      <c r="A14" s="144" t="s">
        <v>253</v>
      </c>
      <c r="B14" s="197">
        <v>7835</v>
      </c>
      <c r="C14" s="197">
        <v>17650</v>
      </c>
      <c r="D14" s="197">
        <v>7394</v>
      </c>
      <c r="E14" s="154">
        <v>6728</v>
      </c>
      <c r="F14" s="154">
        <v>16499</v>
      </c>
      <c r="G14" s="154">
        <v>6470</v>
      </c>
      <c r="H14" s="154">
        <v>1107</v>
      </c>
      <c r="I14" s="154">
        <v>1151</v>
      </c>
      <c r="J14" s="154">
        <v>924</v>
      </c>
      <c r="W14" s="25"/>
      <c r="Y14" s="95"/>
      <c r="Z14" s="95"/>
      <c r="AA14" s="95"/>
      <c r="AB14" s="95"/>
      <c r="AC14" s="95"/>
      <c r="AD14" s="95"/>
      <c r="AE14" s="95"/>
    </row>
    <row r="15" spans="1:31" ht="15" customHeight="1">
      <c r="A15" s="104" t="s">
        <v>295</v>
      </c>
      <c r="B15" s="199">
        <v>3775</v>
      </c>
      <c r="C15" s="199">
        <v>6097</v>
      </c>
      <c r="D15" s="199">
        <v>3424</v>
      </c>
      <c r="E15" s="52">
        <v>3615</v>
      </c>
      <c r="F15" s="52">
        <v>5997</v>
      </c>
      <c r="G15" s="52">
        <v>3326</v>
      </c>
      <c r="H15" s="52">
        <v>160</v>
      </c>
      <c r="I15" s="52">
        <v>100</v>
      </c>
      <c r="J15" s="52">
        <v>98</v>
      </c>
      <c r="W15" s="25"/>
      <c r="Y15" s="95"/>
      <c r="Z15" s="95"/>
      <c r="AA15" s="95"/>
      <c r="AB15" s="95"/>
      <c r="AC15" s="95"/>
      <c r="AD15" s="95"/>
      <c r="AE15" s="95"/>
    </row>
    <row r="16" spans="1:31" ht="15" customHeight="1">
      <c r="A16" s="104" t="s">
        <v>292</v>
      </c>
      <c r="B16" s="199">
        <v>1222</v>
      </c>
      <c r="C16" s="199">
        <v>1462</v>
      </c>
      <c r="D16" s="199">
        <v>1112</v>
      </c>
      <c r="E16" s="52">
        <v>275</v>
      </c>
      <c r="F16" s="52">
        <v>411</v>
      </c>
      <c r="G16" s="52">
        <v>286</v>
      </c>
      <c r="H16" s="52">
        <v>947</v>
      </c>
      <c r="I16" s="52">
        <v>1051</v>
      </c>
      <c r="J16" s="52">
        <v>826</v>
      </c>
      <c r="W16" s="25"/>
      <c r="Y16" s="95"/>
      <c r="Z16" s="95"/>
      <c r="AA16" s="95"/>
      <c r="AB16" s="95"/>
      <c r="AC16" s="95"/>
      <c r="AD16" s="95"/>
      <c r="AE16" s="95"/>
    </row>
    <row r="17" spans="1:31" ht="15" customHeight="1">
      <c r="A17" s="104" t="s">
        <v>323</v>
      </c>
      <c r="B17" s="199">
        <v>986</v>
      </c>
      <c r="C17" s="199">
        <v>1433</v>
      </c>
      <c r="D17" s="199">
        <v>911</v>
      </c>
      <c r="E17" s="52">
        <v>986</v>
      </c>
      <c r="F17" s="52">
        <v>1433</v>
      </c>
      <c r="G17" s="52">
        <v>911</v>
      </c>
      <c r="H17" s="52"/>
      <c r="I17" s="52">
        <v>0</v>
      </c>
      <c r="J17" s="52"/>
      <c r="W17" s="25"/>
      <c r="Y17" s="95"/>
      <c r="Z17" s="95"/>
      <c r="AA17" s="95"/>
      <c r="AB17" s="95"/>
      <c r="AC17" s="95"/>
      <c r="AD17" s="95"/>
      <c r="AE17" s="95"/>
    </row>
    <row r="18" spans="1:31">
      <c r="A18" s="104" t="s">
        <v>335</v>
      </c>
      <c r="B18" s="199">
        <v>1231</v>
      </c>
      <c r="C18" s="199">
        <v>7264</v>
      </c>
      <c r="D18" s="199">
        <v>1295</v>
      </c>
      <c r="E18" s="52">
        <v>1231</v>
      </c>
      <c r="F18" s="52">
        <v>7264</v>
      </c>
      <c r="G18" s="52">
        <v>1295</v>
      </c>
      <c r="H18" s="52"/>
      <c r="I18" s="52">
        <v>0</v>
      </c>
      <c r="J18" s="52"/>
      <c r="W18" s="25"/>
      <c r="Y18" s="95"/>
      <c r="Z18" s="95"/>
      <c r="AA18" s="95"/>
      <c r="AB18" s="95"/>
      <c r="AC18" s="95"/>
      <c r="AD18" s="95"/>
      <c r="AE18" s="95"/>
    </row>
    <row r="19" spans="1:31">
      <c r="A19" s="104" t="s">
        <v>346</v>
      </c>
      <c r="B19" s="199">
        <v>621</v>
      </c>
      <c r="C19" s="199">
        <v>1394</v>
      </c>
      <c r="D19" s="199">
        <v>652</v>
      </c>
      <c r="E19" s="52">
        <v>621</v>
      </c>
      <c r="F19" s="52">
        <v>1394</v>
      </c>
      <c r="G19" s="52">
        <v>652</v>
      </c>
      <c r="H19" s="52"/>
      <c r="I19" s="52">
        <v>0</v>
      </c>
      <c r="J19" s="52"/>
      <c r="W19" s="25"/>
      <c r="Y19" s="95"/>
      <c r="Z19" s="95"/>
      <c r="AA19" s="95"/>
      <c r="AB19" s="95"/>
      <c r="AC19" s="95"/>
      <c r="AD19" s="95"/>
      <c r="AE19" s="95"/>
    </row>
    <row r="20" spans="1:31">
      <c r="A20" s="152" t="s">
        <v>267</v>
      </c>
      <c r="B20" s="195"/>
      <c r="C20" s="195"/>
      <c r="D20" s="195"/>
      <c r="E20" s="157"/>
      <c r="F20" s="157"/>
      <c r="G20" s="157"/>
      <c r="H20" s="157"/>
      <c r="I20" s="157"/>
      <c r="J20" s="157"/>
      <c r="Y20" s="95"/>
      <c r="Z20" s="95"/>
      <c r="AA20" s="95"/>
      <c r="AB20" s="95"/>
      <c r="AC20" s="95"/>
      <c r="AD20" s="95"/>
      <c r="AE20" s="95"/>
    </row>
    <row r="21" spans="1:31">
      <c r="A21" s="144" t="s">
        <v>253</v>
      </c>
      <c r="B21" s="197">
        <v>7929</v>
      </c>
      <c r="C21" s="197">
        <v>16738</v>
      </c>
      <c r="D21" s="197">
        <v>6961</v>
      </c>
      <c r="E21" s="154">
        <v>6796</v>
      </c>
      <c r="F21" s="154">
        <v>15717</v>
      </c>
      <c r="G21" s="154">
        <v>6129</v>
      </c>
      <c r="H21" s="154">
        <v>1133</v>
      </c>
      <c r="I21" s="154">
        <v>1021</v>
      </c>
      <c r="J21" s="154">
        <v>832</v>
      </c>
      <c r="Y21" s="95"/>
      <c r="Z21" s="95"/>
      <c r="AA21" s="95"/>
      <c r="AB21" s="95"/>
      <c r="AC21" s="95"/>
      <c r="AD21" s="95"/>
      <c r="AE21" s="95"/>
    </row>
    <row r="22" spans="1:31">
      <c r="A22" s="104" t="s">
        <v>295</v>
      </c>
      <c r="B22" s="199">
        <v>3856</v>
      </c>
      <c r="C22" s="199">
        <v>5947</v>
      </c>
      <c r="D22" s="199">
        <v>3288</v>
      </c>
      <c r="E22" s="52">
        <v>3696</v>
      </c>
      <c r="F22" s="52">
        <v>5852</v>
      </c>
      <c r="G22" s="52">
        <v>3193</v>
      </c>
      <c r="H22" s="52">
        <v>160</v>
      </c>
      <c r="I22" s="52">
        <v>95</v>
      </c>
      <c r="J22" s="52">
        <v>95</v>
      </c>
      <c r="Y22" s="95"/>
      <c r="Z22" s="95"/>
      <c r="AA22" s="95"/>
      <c r="AB22" s="95"/>
      <c r="AC22" s="95"/>
      <c r="AD22" s="95"/>
      <c r="AE22" s="95"/>
    </row>
    <row r="23" spans="1:31">
      <c r="A23" s="104" t="s">
        <v>292</v>
      </c>
      <c r="B23" s="199">
        <v>1248</v>
      </c>
      <c r="C23" s="199">
        <v>1416</v>
      </c>
      <c r="D23" s="199">
        <v>1009</v>
      </c>
      <c r="E23" s="52">
        <v>275</v>
      </c>
      <c r="F23" s="52">
        <v>490</v>
      </c>
      <c r="G23" s="52">
        <v>272</v>
      </c>
      <c r="H23" s="52">
        <v>973</v>
      </c>
      <c r="I23" s="52">
        <v>926</v>
      </c>
      <c r="J23" s="52">
        <v>737</v>
      </c>
      <c r="Y23" s="95"/>
      <c r="Z23" s="95"/>
      <c r="AA23" s="95"/>
      <c r="AB23" s="95"/>
      <c r="AC23" s="95"/>
      <c r="AD23" s="95"/>
      <c r="AE23" s="95"/>
    </row>
    <row r="24" spans="1:31">
      <c r="A24" s="104" t="s">
        <v>323</v>
      </c>
      <c r="B24" s="199">
        <v>986</v>
      </c>
      <c r="C24" s="199">
        <v>1406</v>
      </c>
      <c r="D24" s="199">
        <v>853</v>
      </c>
      <c r="E24" s="52">
        <v>986</v>
      </c>
      <c r="F24" s="52">
        <v>1406</v>
      </c>
      <c r="G24" s="52">
        <v>853</v>
      </c>
      <c r="H24" s="52"/>
      <c r="I24" s="52">
        <v>0</v>
      </c>
      <c r="J24" s="52"/>
      <c r="Y24" s="95"/>
      <c r="Z24" s="95"/>
      <c r="AA24" s="95"/>
      <c r="AB24" s="95"/>
      <c r="AC24" s="95"/>
      <c r="AD24" s="95"/>
      <c r="AE24" s="95"/>
    </row>
    <row r="25" spans="1:31">
      <c r="A25" s="104" t="s">
        <v>335</v>
      </c>
      <c r="B25" s="199">
        <v>1228</v>
      </c>
      <c r="C25" s="199">
        <v>6519</v>
      </c>
      <c r="D25" s="199">
        <v>1208</v>
      </c>
      <c r="E25" s="52">
        <v>1228</v>
      </c>
      <c r="F25" s="52">
        <v>6519</v>
      </c>
      <c r="G25" s="52">
        <v>1208</v>
      </c>
      <c r="H25" s="52"/>
      <c r="I25" s="52">
        <v>0</v>
      </c>
      <c r="J25" s="52"/>
      <c r="Y25" s="95"/>
      <c r="Z25" s="95"/>
      <c r="AA25" s="95"/>
      <c r="AB25" s="95"/>
      <c r="AC25" s="95"/>
      <c r="AD25" s="95"/>
      <c r="AE25" s="95"/>
    </row>
    <row r="26" spans="1:31">
      <c r="A26" s="104" t="s">
        <v>346</v>
      </c>
      <c r="B26" s="199">
        <v>611</v>
      </c>
      <c r="C26" s="199">
        <v>1450</v>
      </c>
      <c r="D26" s="199">
        <v>603</v>
      </c>
      <c r="E26" s="52">
        <v>611</v>
      </c>
      <c r="F26" s="52">
        <v>1450</v>
      </c>
      <c r="G26" s="52">
        <v>603</v>
      </c>
      <c r="H26" s="52"/>
      <c r="I26" s="52">
        <v>0</v>
      </c>
      <c r="J26" s="52"/>
      <c r="Y26" s="95"/>
      <c r="Z26" s="95"/>
      <c r="AA26" s="95"/>
      <c r="AB26" s="95"/>
      <c r="AC26" s="95"/>
      <c r="AD26" s="95"/>
      <c r="AE26" s="95"/>
    </row>
    <row r="27" spans="1:31" ht="15" customHeight="1">
      <c r="A27" s="152" t="s">
        <v>268</v>
      </c>
      <c r="B27" s="195"/>
      <c r="C27" s="195"/>
      <c r="D27" s="195"/>
      <c r="E27" s="157"/>
      <c r="F27" s="157"/>
      <c r="G27" s="157"/>
      <c r="H27" s="157"/>
      <c r="I27" s="157"/>
      <c r="J27" s="157"/>
      <c r="Y27" s="95"/>
      <c r="Z27" s="95"/>
      <c r="AA27" s="95"/>
      <c r="AB27" s="95"/>
      <c r="AC27" s="95"/>
      <c r="AD27" s="95"/>
      <c r="AE27" s="95"/>
    </row>
    <row r="28" spans="1:31">
      <c r="A28" s="144" t="s">
        <v>253</v>
      </c>
      <c r="B28" s="197">
        <v>8204</v>
      </c>
      <c r="C28" s="197">
        <v>17015</v>
      </c>
      <c r="D28" s="197">
        <v>7038</v>
      </c>
      <c r="E28" s="154">
        <v>7034</v>
      </c>
      <c r="F28" s="154">
        <v>15915</v>
      </c>
      <c r="G28" s="154">
        <v>6118</v>
      </c>
      <c r="H28" s="154">
        <v>1170</v>
      </c>
      <c r="I28" s="154">
        <v>1100</v>
      </c>
      <c r="J28" s="154">
        <v>920</v>
      </c>
      <c r="Y28" s="95"/>
      <c r="Z28" s="95"/>
      <c r="AA28" s="95"/>
      <c r="AB28" s="95"/>
      <c r="AC28" s="95"/>
      <c r="AD28" s="95"/>
      <c r="AE28" s="95"/>
    </row>
    <row r="29" spans="1:31">
      <c r="A29" s="104" t="s">
        <v>295</v>
      </c>
      <c r="B29" s="199">
        <v>4134</v>
      </c>
      <c r="C29" s="199">
        <v>5581</v>
      </c>
      <c r="D29" s="199">
        <v>3292</v>
      </c>
      <c r="E29" s="52">
        <v>3924</v>
      </c>
      <c r="F29" s="52">
        <v>5447</v>
      </c>
      <c r="G29" s="52">
        <v>3177</v>
      </c>
      <c r="H29" s="52">
        <v>210</v>
      </c>
      <c r="I29" s="52">
        <v>134</v>
      </c>
      <c r="J29" s="52">
        <v>115</v>
      </c>
      <c r="Y29" s="95"/>
      <c r="Z29" s="95"/>
      <c r="AA29" s="95"/>
      <c r="AB29" s="95"/>
      <c r="AC29" s="95"/>
      <c r="AD29" s="95"/>
      <c r="AE29" s="95"/>
    </row>
    <row r="30" spans="1:31">
      <c r="A30" s="104" t="s">
        <v>292</v>
      </c>
      <c r="B30" s="199">
        <v>1235</v>
      </c>
      <c r="C30" s="199">
        <v>1475</v>
      </c>
      <c r="D30" s="199">
        <v>1086</v>
      </c>
      <c r="E30" s="52">
        <v>275</v>
      </c>
      <c r="F30" s="52">
        <v>509</v>
      </c>
      <c r="G30" s="52">
        <v>281</v>
      </c>
      <c r="H30" s="52">
        <v>960</v>
      </c>
      <c r="I30" s="52">
        <v>966</v>
      </c>
      <c r="J30" s="52">
        <v>805</v>
      </c>
      <c r="Y30" s="95"/>
      <c r="Z30" s="95"/>
      <c r="AA30" s="95"/>
      <c r="AB30" s="95"/>
      <c r="AC30" s="95"/>
      <c r="AD30" s="95"/>
      <c r="AE30" s="95"/>
    </row>
    <row r="31" spans="1:31">
      <c r="A31" s="104" t="s">
        <v>323</v>
      </c>
      <c r="B31" s="199">
        <v>996</v>
      </c>
      <c r="C31" s="199">
        <v>1170</v>
      </c>
      <c r="D31" s="199">
        <v>785</v>
      </c>
      <c r="E31" s="52">
        <v>996</v>
      </c>
      <c r="F31" s="52">
        <v>1170</v>
      </c>
      <c r="G31" s="52">
        <v>785</v>
      </c>
      <c r="H31" s="52"/>
      <c r="I31" s="52">
        <v>0</v>
      </c>
      <c r="J31" s="52"/>
      <c r="Y31" s="95"/>
      <c r="Z31" s="95"/>
      <c r="AA31" s="95"/>
      <c r="AB31" s="95"/>
      <c r="AC31" s="95"/>
      <c r="AD31" s="95"/>
      <c r="AE31" s="95"/>
    </row>
    <row r="32" spans="1:31">
      <c r="A32" s="104" t="s">
        <v>335</v>
      </c>
      <c r="B32" s="199">
        <v>1228</v>
      </c>
      <c r="C32" s="199">
        <v>7203</v>
      </c>
      <c r="D32" s="199">
        <v>1264</v>
      </c>
      <c r="E32" s="52">
        <v>1228</v>
      </c>
      <c r="F32" s="52">
        <v>7203</v>
      </c>
      <c r="G32" s="52">
        <v>1264</v>
      </c>
      <c r="H32" s="52"/>
      <c r="I32" s="52">
        <v>0</v>
      </c>
      <c r="J32" s="52"/>
      <c r="Y32" s="95"/>
      <c r="Z32" s="95"/>
      <c r="AA32" s="95"/>
      <c r="AB32" s="95"/>
      <c r="AC32" s="95"/>
      <c r="AD32" s="95"/>
      <c r="AE32" s="95"/>
    </row>
    <row r="33" spans="1:31">
      <c r="A33" s="104" t="s">
        <v>346</v>
      </c>
      <c r="B33" s="199">
        <v>611</v>
      </c>
      <c r="C33" s="199">
        <v>1586</v>
      </c>
      <c r="D33" s="199">
        <v>611</v>
      </c>
      <c r="E33" s="52">
        <v>611</v>
      </c>
      <c r="F33" s="52">
        <v>1586</v>
      </c>
      <c r="G33" s="52">
        <v>611</v>
      </c>
      <c r="H33" s="52"/>
      <c r="I33" s="52">
        <v>0</v>
      </c>
      <c r="J33" s="52"/>
      <c r="Y33" s="95"/>
      <c r="Z33" s="95"/>
      <c r="AA33" s="95"/>
      <c r="AB33" s="95"/>
      <c r="AC33" s="95"/>
      <c r="AD33" s="95"/>
      <c r="AE33" s="95"/>
    </row>
    <row r="34" spans="1:31">
      <c r="A34" s="152" t="s">
        <v>269</v>
      </c>
      <c r="B34" s="195"/>
      <c r="C34" s="195"/>
      <c r="D34" s="195"/>
      <c r="E34" s="157"/>
      <c r="F34" s="157"/>
      <c r="G34" s="157"/>
      <c r="H34" s="157"/>
      <c r="I34" s="157"/>
      <c r="J34" s="157"/>
      <c r="Y34" s="95"/>
      <c r="Z34" s="95"/>
      <c r="AA34" s="95"/>
      <c r="AB34" s="95"/>
      <c r="AC34" s="95"/>
      <c r="AD34" s="95"/>
      <c r="AE34" s="95"/>
    </row>
    <row r="35" spans="1:31">
      <c r="A35" s="144" t="s">
        <v>253</v>
      </c>
      <c r="B35" s="154">
        <v>8083</v>
      </c>
      <c r="C35" s="154">
        <v>16843</v>
      </c>
      <c r="D35" s="154">
        <v>6955</v>
      </c>
      <c r="E35" s="154">
        <v>6892</v>
      </c>
      <c r="F35" s="154">
        <v>15621</v>
      </c>
      <c r="G35" s="154">
        <v>6065</v>
      </c>
      <c r="H35" s="154">
        <v>1191</v>
      </c>
      <c r="I35" s="154">
        <v>1222</v>
      </c>
      <c r="J35" s="154">
        <v>890</v>
      </c>
      <c r="W35" s="95"/>
      <c r="X35" s="95"/>
      <c r="Y35" s="95"/>
      <c r="Z35" s="95"/>
      <c r="AA35" s="95"/>
      <c r="AB35" s="95"/>
      <c r="AC35" s="95"/>
      <c r="AD35" s="95"/>
      <c r="AE35" s="95"/>
    </row>
    <row r="36" spans="1:31">
      <c r="A36" s="104" t="s">
        <v>295</v>
      </c>
      <c r="B36" s="52">
        <v>4026</v>
      </c>
      <c r="C36" s="52">
        <v>5690</v>
      </c>
      <c r="D36" s="52">
        <v>3272</v>
      </c>
      <c r="E36" s="52">
        <v>3816</v>
      </c>
      <c r="F36" s="52">
        <v>5543</v>
      </c>
      <c r="G36" s="52">
        <v>3130</v>
      </c>
      <c r="H36" s="52">
        <v>210</v>
      </c>
      <c r="I36" s="52">
        <v>147</v>
      </c>
      <c r="J36" s="52">
        <v>142</v>
      </c>
      <c r="W36" s="95"/>
      <c r="X36" s="95"/>
      <c r="Y36" s="95"/>
      <c r="Z36" s="95"/>
      <c r="AA36" s="95"/>
      <c r="AB36" s="95"/>
      <c r="AC36" s="95"/>
      <c r="AD36" s="95"/>
      <c r="AE36" s="95"/>
    </row>
    <row r="37" spans="1:31">
      <c r="A37" s="104" t="s">
        <v>292</v>
      </c>
      <c r="B37" s="52">
        <v>1256</v>
      </c>
      <c r="C37" s="52">
        <v>1532</v>
      </c>
      <c r="D37" s="52">
        <v>1031</v>
      </c>
      <c r="E37" s="52">
        <v>275</v>
      </c>
      <c r="F37" s="52">
        <v>457</v>
      </c>
      <c r="G37" s="52">
        <v>283</v>
      </c>
      <c r="H37" s="52">
        <v>981</v>
      </c>
      <c r="I37" s="52">
        <v>1075</v>
      </c>
      <c r="J37" s="52">
        <v>748</v>
      </c>
      <c r="W37" s="95"/>
      <c r="X37" s="95"/>
      <c r="Y37" s="95"/>
      <c r="Z37" s="95"/>
      <c r="AA37" s="95"/>
      <c r="AB37" s="95"/>
      <c r="AC37" s="95"/>
      <c r="AD37" s="95"/>
      <c r="AE37" s="95"/>
    </row>
    <row r="38" spans="1:31">
      <c r="A38" s="104" t="s">
        <v>323</v>
      </c>
      <c r="B38" s="52">
        <v>980</v>
      </c>
      <c r="C38" s="52">
        <v>1214</v>
      </c>
      <c r="D38" s="52">
        <v>794</v>
      </c>
      <c r="E38" s="52">
        <v>980</v>
      </c>
      <c r="F38" s="52">
        <v>1214</v>
      </c>
      <c r="G38" s="52">
        <v>794</v>
      </c>
      <c r="H38" s="52"/>
      <c r="I38" s="52"/>
      <c r="J38" s="52"/>
      <c r="W38" s="95"/>
      <c r="X38" s="95"/>
      <c r="Y38" s="95"/>
      <c r="Z38" s="95"/>
      <c r="AA38" s="95"/>
      <c r="AB38" s="95"/>
      <c r="AC38" s="95"/>
      <c r="AD38" s="95"/>
      <c r="AE38" s="95"/>
    </row>
    <row r="39" spans="1:31">
      <c r="A39" s="104" t="s">
        <v>335</v>
      </c>
      <c r="B39" s="52">
        <v>1216</v>
      </c>
      <c r="C39" s="52">
        <v>7022</v>
      </c>
      <c r="D39" s="52">
        <v>1252</v>
      </c>
      <c r="E39" s="52">
        <v>1216</v>
      </c>
      <c r="F39" s="52">
        <v>7022</v>
      </c>
      <c r="G39" s="52">
        <v>1252</v>
      </c>
      <c r="H39" s="52"/>
      <c r="I39" s="52"/>
      <c r="J39" s="52"/>
      <c r="W39" s="95"/>
      <c r="X39" s="95"/>
      <c r="Y39" s="95"/>
      <c r="Z39" s="95"/>
      <c r="AA39" s="95"/>
      <c r="AB39" s="95"/>
      <c r="AC39" s="95"/>
      <c r="AD39" s="95"/>
      <c r="AE39" s="95"/>
    </row>
    <row r="40" spans="1:31">
      <c r="A40" s="104" t="s">
        <v>346</v>
      </c>
      <c r="B40" s="52">
        <v>605</v>
      </c>
      <c r="C40" s="52">
        <v>1385</v>
      </c>
      <c r="D40" s="52">
        <v>606</v>
      </c>
      <c r="E40" s="52">
        <v>605</v>
      </c>
      <c r="F40" s="52">
        <v>1385</v>
      </c>
      <c r="G40" s="52">
        <v>606</v>
      </c>
      <c r="H40" s="52"/>
      <c r="I40" s="52"/>
      <c r="J40" s="52"/>
      <c r="W40" s="95"/>
      <c r="X40" s="95"/>
      <c r="Y40" s="95"/>
      <c r="Z40" s="95"/>
      <c r="AA40" s="95"/>
      <c r="AB40" s="95"/>
      <c r="AC40" s="95"/>
      <c r="AD40" s="95"/>
      <c r="AE40" s="95"/>
    </row>
    <row r="41" spans="1:31">
      <c r="A41" s="152" t="s">
        <v>270</v>
      </c>
      <c r="B41" s="195"/>
      <c r="C41" s="195"/>
      <c r="D41" s="195"/>
      <c r="E41" s="157"/>
      <c r="F41" s="157"/>
      <c r="G41" s="157"/>
      <c r="H41" s="157"/>
      <c r="I41" s="157"/>
      <c r="J41" s="157"/>
      <c r="W41" s="95"/>
      <c r="X41" s="95"/>
      <c r="Y41" s="95"/>
      <c r="Z41" s="95"/>
      <c r="AA41" s="95"/>
      <c r="AB41" s="95"/>
      <c r="AC41" s="95"/>
      <c r="AD41" s="95"/>
      <c r="AE41" s="95"/>
    </row>
    <row r="42" spans="1:31">
      <c r="A42" s="144" t="s">
        <v>253</v>
      </c>
      <c r="B42" s="154">
        <v>7986</v>
      </c>
      <c r="C42" s="154">
        <v>20851</v>
      </c>
      <c r="D42" s="154">
        <v>7156</v>
      </c>
      <c r="E42" s="154">
        <v>6785</v>
      </c>
      <c r="F42" s="154">
        <v>19501</v>
      </c>
      <c r="G42" s="154">
        <v>6142</v>
      </c>
      <c r="H42" s="154">
        <v>1201</v>
      </c>
      <c r="I42" s="154">
        <v>1350</v>
      </c>
      <c r="J42" s="154">
        <v>1014</v>
      </c>
      <c r="W42" s="95"/>
      <c r="X42" s="95"/>
      <c r="Y42" s="95"/>
      <c r="Z42" s="95"/>
      <c r="AA42" s="95"/>
      <c r="AB42" s="95"/>
      <c r="AC42" s="95"/>
      <c r="AD42" s="95"/>
      <c r="AE42" s="95"/>
    </row>
    <row r="43" spans="1:31">
      <c r="A43" s="104" t="s">
        <v>295</v>
      </c>
      <c r="B43" s="52">
        <v>4005</v>
      </c>
      <c r="C43" s="52">
        <v>6483</v>
      </c>
      <c r="D43" s="52">
        <v>3325</v>
      </c>
      <c r="E43" s="52">
        <v>3795</v>
      </c>
      <c r="F43" s="52">
        <v>6339</v>
      </c>
      <c r="G43" s="52">
        <v>3194</v>
      </c>
      <c r="H43" s="52">
        <v>210</v>
      </c>
      <c r="I43" s="52">
        <v>144</v>
      </c>
      <c r="J43" s="52">
        <v>131</v>
      </c>
      <c r="W43" s="95"/>
      <c r="X43" s="95"/>
      <c r="Y43" s="95"/>
      <c r="Z43" s="95"/>
      <c r="AA43" s="95"/>
      <c r="AB43" s="95"/>
      <c r="AC43" s="95"/>
      <c r="AD43" s="95"/>
      <c r="AE43" s="95"/>
    </row>
    <row r="44" spans="1:31">
      <c r="A44" s="104" t="s">
        <v>292</v>
      </c>
      <c r="B44" s="52">
        <v>1261</v>
      </c>
      <c r="C44" s="52">
        <v>1734</v>
      </c>
      <c r="D44" s="52">
        <v>1165</v>
      </c>
      <c r="E44" s="52">
        <v>270</v>
      </c>
      <c r="F44" s="52">
        <v>528</v>
      </c>
      <c r="G44" s="52">
        <v>282</v>
      </c>
      <c r="H44" s="52">
        <v>991</v>
      </c>
      <c r="I44" s="52">
        <v>1206</v>
      </c>
      <c r="J44" s="52">
        <v>883</v>
      </c>
      <c r="W44" s="95"/>
      <c r="X44" s="95"/>
      <c r="Y44" s="95"/>
      <c r="Z44" s="95"/>
      <c r="AA44" s="95"/>
      <c r="AB44" s="95"/>
      <c r="AC44" s="95"/>
      <c r="AD44" s="95"/>
      <c r="AE44" s="95"/>
    </row>
    <row r="45" spans="1:31">
      <c r="A45" s="104" t="s">
        <v>323</v>
      </c>
      <c r="B45" s="52">
        <v>945</v>
      </c>
      <c r="C45" s="52">
        <v>1304</v>
      </c>
      <c r="D45" s="52">
        <v>815</v>
      </c>
      <c r="E45" s="52">
        <v>945</v>
      </c>
      <c r="F45" s="52">
        <v>1304</v>
      </c>
      <c r="G45" s="52">
        <v>815</v>
      </c>
      <c r="H45" s="52"/>
      <c r="I45" s="52"/>
      <c r="J45" s="52"/>
      <c r="W45" s="95"/>
      <c r="X45" s="95"/>
      <c r="Y45" s="95"/>
      <c r="Z45" s="95"/>
      <c r="AA45" s="95"/>
      <c r="AB45" s="95"/>
      <c r="AC45" s="95"/>
      <c r="AD45" s="95"/>
      <c r="AE45" s="95"/>
    </row>
    <row r="46" spans="1:31">
      <c r="A46" s="104" t="s">
        <v>335</v>
      </c>
      <c r="B46" s="52">
        <v>1200</v>
      </c>
      <c r="C46" s="52">
        <v>9650</v>
      </c>
      <c r="D46" s="52">
        <v>1259</v>
      </c>
      <c r="E46" s="52">
        <v>1200</v>
      </c>
      <c r="F46" s="52">
        <v>9650</v>
      </c>
      <c r="G46" s="52">
        <v>1259</v>
      </c>
      <c r="H46" s="52"/>
      <c r="I46" s="52"/>
      <c r="J46" s="52"/>
      <c r="W46" s="95"/>
      <c r="X46" s="95"/>
      <c r="Y46" s="95"/>
      <c r="Z46" s="95"/>
      <c r="AA46" s="95"/>
      <c r="AB46" s="95"/>
      <c r="AC46" s="95"/>
      <c r="AD46" s="95"/>
      <c r="AE46" s="95"/>
    </row>
    <row r="47" spans="1:31">
      <c r="A47" s="104" t="s">
        <v>346</v>
      </c>
      <c r="B47" s="52">
        <v>575</v>
      </c>
      <c r="C47" s="52">
        <v>1680</v>
      </c>
      <c r="D47" s="52">
        <v>592</v>
      </c>
      <c r="E47" s="52">
        <v>575</v>
      </c>
      <c r="F47" s="52">
        <v>1680</v>
      </c>
      <c r="G47" s="52">
        <v>592</v>
      </c>
      <c r="H47" s="52"/>
      <c r="I47" s="52"/>
      <c r="J47" s="52"/>
      <c r="W47" s="95"/>
      <c r="X47" s="95"/>
      <c r="Y47" s="95"/>
      <c r="Z47" s="95"/>
      <c r="AA47" s="95"/>
      <c r="AB47" s="95"/>
      <c r="AC47" s="95"/>
      <c r="AD47" s="95"/>
      <c r="AE47" s="95"/>
    </row>
    <row r="48" spans="1:31">
      <c r="B48" s="195"/>
      <c r="C48" s="195"/>
      <c r="D48" s="195"/>
      <c r="E48" s="157"/>
      <c r="F48" s="157"/>
      <c r="G48" s="157"/>
      <c r="H48" s="157"/>
      <c r="I48" s="157"/>
      <c r="J48" s="157"/>
      <c r="W48" s="95"/>
      <c r="X48" s="95"/>
      <c r="Y48" s="95"/>
      <c r="Z48" s="95"/>
      <c r="AA48" s="95"/>
      <c r="AB48" s="95"/>
      <c r="AC48" s="95"/>
      <c r="AD48" s="95"/>
      <c r="AE48" s="95"/>
    </row>
    <row r="49" spans="1:1">
      <c r="A49" s="238" t="s">
        <v>454</v>
      </c>
    </row>
    <row r="50" spans="1:1">
      <c r="A50" s="359" t="s">
        <v>455</v>
      </c>
    </row>
    <row r="52" spans="1:1">
      <c r="A52" s="239" t="s">
        <v>456</v>
      </c>
    </row>
    <row r="54" spans="1:1">
      <c r="A54" s="161"/>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&amp;L_x000D_&amp;"calibri"&amp;12&amp;B13.5.1. Evolución de la Oferta, Demanda y Matrícula de nuevo ingreso en Universidades públicas presenciales según rama de enseñanza y Universidad. Grados.&amp;R&amp;"calibri"&amp;10&amp;P</oddHeader>
    <oddFooter>&amp;L&amp;"calibri"&amp;8&amp;I&amp;"-,Cursiva"&amp;8ANUARIO ESTADÍSTICO DE LA REGIÓN DE MURCIA 2021. TOMO I. DATOS REGIONALES&amp;R&amp;"calibri"&amp;8&amp;I13.5. ESTADÍSTICA DE CENTROS Y TITULACIONES UNIVERSITARIAS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2"/>
  <sheetViews>
    <sheetView zoomScaleNormal="100" workbookViewId="0">
      <selection activeCell="B5" sqref="B5:J5"/>
    </sheetView>
  </sheetViews>
  <sheetFormatPr baseColWidth="10" defaultRowHeight="15"/>
  <cols>
    <col min="1" max="1" width="51.5703125" customWidth="1"/>
    <col min="2" max="2" width="8.42578125" customWidth="1"/>
    <col min="3" max="4" width="9" customWidth="1"/>
    <col min="5" max="5" width="8.42578125" customWidth="1"/>
    <col min="6" max="7" width="9" customWidth="1"/>
    <col min="8" max="8" width="8.42578125" customWidth="1"/>
    <col min="9" max="10" width="9" customWidth="1"/>
    <col min="11" max="12" width="11.7109375" customWidth="1"/>
  </cols>
  <sheetData>
    <row r="1" spans="1:20">
      <c r="A1" s="13" t="s">
        <v>457</v>
      </c>
      <c r="L1" s="23" t="s">
        <v>134</v>
      </c>
    </row>
    <row r="2" spans="1:20">
      <c r="A2" s="13"/>
      <c r="B2" s="52"/>
      <c r="C2" s="52"/>
      <c r="D2" s="52"/>
      <c r="E2" s="52"/>
      <c r="F2" s="52"/>
      <c r="G2" s="52"/>
      <c r="H2" s="52"/>
      <c r="I2" s="52"/>
      <c r="J2" s="52"/>
    </row>
    <row r="4" spans="1:20">
      <c r="A4" s="150"/>
      <c r="B4" s="150" t="s">
        <v>268</v>
      </c>
      <c r="C4" s="150"/>
      <c r="D4" s="150"/>
      <c r="E4" s="150" t="s">
        <v>269</v>
      </c>
      <c r="F4" s="150"/>
      <c r="G4" s="150"/>
      <c r="H4" s="150" t="s">
        <v>270</v>
      </c>
      <c r="I4" s="150"/>
      <c r="J4" s="150"/>
    </row>
    <row r="5" spans="1:20" s="187" customFormat="1" ht="42.75">
      <c r="A5" s="240"/>
      <c r="B5" s="241" t="s">
        <v>450</v>
      </c>
      <c r="C5" s="241" t="s">
        <v>451</v>
      </c>
      <c r="D5" s="241" t="s">
        <v>452</v>
      </c>
      <c r="E5" s="241" t="s">
        <v>450</v>
      </c>
      <c r="F5" s="241" t="s">
        <v>451</v>
      </c>
      <c r="G5" s="241" t="s">
        <v>452</v>
      </c>
      <c r="H5" s="241" t="s">
        <v>450</v>
      </c>
      <c r="I5" s="241" t="s">
        <v>451</v>
      </c>
      <c r="J5" s="241" t="s">
        <v>452</v>
      </c>
      <c r="K5"/>
      <c r="L5"/>
      <c r="M5"/>
      <c r="N5"/>
      <c r="O5"/>
      <c r="P5"/>
      <c r="Q5"/>
      <c r="R5"/>
      <c r="S5"/>
      <c r="T5"/>
    </row>
    <row r="6" spans="1:20">
      <c r="A6" s="152" t="s">
        <v>295</v>
      </c>
      <c r="B6" s="157">
        <v>3924</v>
      </c>
      <c r="C6" s="157">
        <v>5447</v>
      </c>
      <c r="D6" s="157">
        <v>3177</v>
      </c>
      <c r="E6" s="157">
        <v>3816</v>
      </c>
      <c r="F6" s="157">
        <v>5543</v>
      </c>
      <c r="G6" s="157">
        <v>3130</v>
      </c>
      <c r="H6" s="157">
        <v>3795</v>
      </c>
      <c r="I6" s="157">
        <v>6339</v>
      </c>
      <c r="J6" s="157">
        <v>3194</v>
      </c>
    </row>
    <row r="7" spans="1:20">
      <c r="A7" s="144" t="s">
        <v>458</v>
      </c>
      <c r="B7" s="154"/>
      <c r="C7" s="154"/>
      <c r="D7" s="154"/>
      <c r="E7" s="154"/>
      <c r="F7" s="154"/>
      <c r="G7" s="154"/>
      <c r="H7" s="154"/>
      <c r="I7" s="154"/>
      <c r="J7" s="154"/>
    </row>
    <row r="8" spans="1:20">
      <c r="A8" s="155" t="s">
        <v>459</v>
      </c>
      <c r="B8" s="52">
        <v>370</v>
      </c>
      <c r="C8" s="52">
        <v>544</v>
      </c>
      <c r="D8" s="52">
        <v>377</v>
      </c>
      <c r="E8" s="52">
        <v>370</v>
      </c>
      <c r="F8" s="52">
        <v>572</v>
      </c>
      <c r="G8" s="52">
        <v>380</v>
      </c>
      <c r="H8" s="52">
        <v>370</v>
      </c>
      <c r="I8" s="52">
        <v>574</v>
      </c>
      <c r="J8" s="52">
        <v>388</v>
      </c>
    </row>
    <row r="9" spans="1:20" ht="30">
      <c r="A9" s="233" t="s">
        <v>297</v>
      </c>
      <c r="B9" s="52">
        <v>90</v>
      </c>
      <c r="C9" s="52">
        <v>81</v>
      </c>
      <c r="D9" s="52">
        <v>71</v>
      </c>
      <c r="E9" s="52">
        <v>70</v>
      </c>
      <c r="F9" s="52">
        <v>92</v>
      </c>
      <c r="G9" s="52">
        <v>72</v>
      </c>
      <c r="H9" s="52">
        <v>70</v>
      </c>
      <c r="I9" s="52">
        <v>119</v>
      </c>
      <c r="J9" s="52">
        <v>71</v>
      </c>
    </row>
    <row r="10" spans="1:20">
      <c r="A10" s="155" t="s">
        <v>300</v>
      </c>
      <c r="B10" s="52">
        <v>70</v>
      </c>
      <c r="C10" s="52">
        <v>291</v>
      </c>
      <c r="D10" s="52">
        <v>72</v>
      </c>
      <c r="E10" s="52">
        <v>55</v>
      </c>
      <c r="F10" s="52">
        <v>277</v>
      </c>
      <c r="G10" s="52">
        <v>57</v>
      </c>
      <c r="H10" s="52">
        <v>55</v>
      </c>
      <c r="I10" s="52">
        <v>308</v>
      </c>
      <c r="J10" s="52">
        <v>59</v>
      </c>
    </row>
    <row r="11" spans="1:20" s="13" customFormat="1" ht="30">
      <c r="A11" s="233" t="s">
        <v>318</v>
      </c>
      <c r="B11" s="52">
        <v>90</v>
      </c>
      <c r="C11" s="52">
        <v>168</v>
      </c>
      <c r="D11" s="52">
        <v>93</v>
      </c>
      <c r="E11" s="52">
        <v>90</v>
      </c>
      <c r="F11" s="52">
        <v>183</v>
      </c>
      <c r="G11" s="52">
        <v>93</v>
      </c>
      <c r="H11" s="52">
        <v>90</v>
      </c>
      <c r="I11" s="52">
        <v>190</v>
      </c>
      <c r="J11" s="52">
        <v>95</v>
      </c>
      <c r="K11"/>
      <c r="L11"/>
      <c r="M11"/>
      <c r="N11"/>
      <c r="O11"/>
      <c r="P11"/>
      <c r="Q11"/>
      <c r="R11"/>
      <c r="S11"/>
      <c r="T11"/>
    </row>
    <row r="12" spans="1:20">
      <c r="A12" s="155" t="s">
        <v>319</v>
      </c>
      <c r="B12" s="52"/>
      <c r="C12" s="52"/>
      <c r="D12" s="52"/>
      <c r="E12" s="52">
        <v>25</v>
      </c>
      <c r="F12" s="52">
        <v>39</v>
      </c>
      <c r="G12" s="52">
        <v>26</v>
      </c>
      <c r="H12" s="52">
        <v>25</v>
      </c>
      <c r="I12" s="52">
        <v>55</v>
      </c>
      <c r="J12" s="52">
        <v>26</v>
      </c>
    </row>
    <row r="13" spans="1:20">
      <c r="A13" s="144" t="s">
        <v>460</v>
      </c>
      <c r="B13" s="154"/>
      <c r="C13" s="154"/>
      <c r="D13" s="154"/>
      <c r="E13" s="154"/>
      <c r="F13" s="154"/>
      <c r="G13" s="154"/>
      <c r="H13" s="154"/>
      <c r="I13" s="154"/>
      <c r="J13" s="154"/>
    </row>
    <row r="14" spans="1:20" s="13" customFormat="1">
      <c r="A14" s="155" t="s">
        <v>313</v>
      </c>
      <c r="B14" s="52">
        <v>240</v>
      </c>
      <c r="C14" s="52">
        <v>187</v>
      </c>
      <c r="D14" s="52">
        <v>190</v>
      </c>
      <c r="E14" s="52">
        <v>250</v>
      </c>
      <c r="F14" s="52">
        <v>160</v>
      </c>
      <c r="G14" s="52">
        <v>187</v>
      </c>
      <c r="H14" s="52">
        <v>250</v>
      </c>
      <c r="I14" s="52">
        <v>203</v>
      </c>
      <c r="J14" s="52">
        <v>181</v>
      </c>
      <c r="K14"/>
      <c r="L14"/>
      <c r="M14"/>
      <c r="N14"/>
      <c r="O14"/>
      <c r="P14"/>
      <c r="Q14"/>
      <c r="R14"/>
      <c r="S14"/>
      <c r="T14"/>
    </row>
    <row r="15" spans="1:20">
      <c r="A15" s="144" t="s">
        <v>461</v>
      </c>
      <c r="B15" s="154"/>
      <c r="C15" s="154"/>
      <c r="D15" s="154"/>
      <c r="E15" s="154"/>
      <c r="F15" s="154"/>
      <c r="G15" s="154"/>
      <c r="H15" s="154"/>
      <c r="I15" s="154"/>
      <c r="J15" s="154"/>
    </row>
    <row r="16" spans="1:20">
      <c r="A16" s="155" t="s">
        <v>462</v>
      </c>
      <c r="B16" s="52">
        <v>66</v>
      </c>
      <c r="C16" s="52">
        <v>224</v>
      </c>
      <c r="D16" s="52">
        <v>68</v>
      </c>
      <c r="E16" s="52">
        <v>60</v>
      </c>
      <c r="F16" s="52">
        <v>199</v>
      </c>
      <c r="G16" s="52">
        <v>63</v>
      </c>
      <c r="H16" s="52">
        <v>60</v>
      </c>
      <c r="I16" s="52">
        <v>215</v>
      </c>
      <c r="J16" s="52">
        <v>63</v>
      </c>
    </row>
    <row r="17" spans="1:20">
      <c r="A17" s="155" t="s">
        <v>306</v>
      </c>
      <c r="B17" s="52"/>
      <c r="C17" s="52"/>
      <c r="D17" s="52"/>
      <c r="E17" s="52"/>
      <c r="F17" s="52"/>
      <c r="G17" s="52"/>
      <c r="H17" s="52">
        <v>50</v>
      </c>
      <c r="I17" s="52">
        <v>61</v>
      </c>
      <c r="J17" s="52">
        <v>50</v>
      </c>
    </row>
    <row r="18" spans="1:20">
      <c r="A18" s="155" t="s">
        <v>463</v>
      </c>
      <c r="B18" s="52">
        <v>36</v>
      </c>
      <c r="C18" s="52">
        <v>26</v>
      </c>
      <c r="D18" s="52">
        <v>37</v>
      </c>
      <c r="E18" s="52">
        <v>36</v>
      </c>
      <c r="F18" s="52">
        <v>19</v>
      </c>
      <c r="G18" s="52">
        <v>33</v>
      </c>
      <c r="H18" s="52"/>
      <c r="I18" s="52"/>
      <c r="J18" s="52"/>
    </row>
    <row r="19" spans="1:20">
      <c r="A19" s="155" t="s">
        <v>310</v>
      </c>
      <c r="B19" s="52">
        <v>70</v>
      </c>
      <c r="C19" s="52">
        <v>199</v>
      </c>
      <c r="D19" s="52">
        <v>72</v>
      </c>
      <c r="E19" s="52">
        <v>70</v>
      </c>
      <c r="F19" s="52">
        <v>167</v>
      </c>
      <c r="G19" s="52">
        <v>72</v>
      </c>
      <c r="H19" s="52">
        <v>85</v>
      </c>
      <c r="I19" s="52">
        <v>191</v>
      </c>
      <c r="J19" s="52">
        <v>88</v>
      </c>
    </row>
    <row r="20" spans="1:20">
      <c r="A20" s="155" t="s">
        <v>311</v>
      </c>
      <c r="B20" s="52">
        <v>85</v>
      </c>
      <c r="C20" s="52">
        <v>232</v>
      </c>
      <c r="D20" s="52">
        <v>88</v>
      </c>
      <c r="E20" s="52">
        <v>85</v>
      </c>
      <c r="F20" s="52">
        <v>181</v>
      </c>
      <c r="G20" s="52">
        <v>90</v>
      </c>
      <c r="H20" s="52">
        <v>85</v>
      </c>
      <c r="I20" s="52">
        <v>184</v>
      </c>
      <c r="J20" s="52">
        <v>89</v>
      </c>
    </row>
    <row r="21" spans="1:20" s="13" customFormat="1" ht="30">
      <c r="A21" s="233" t="s">
        <v>321</v>
      </c>
      <c r="B21" s="52">
        <v>30</v>
      </c>
      <c r="C21" s="52">
        <v>55</v>
      </c>
      <c r="D21" s="52">
        <v>31</v>
      </c>
      <c r="E21" s="52">
        <v>30</v>
      </c>
      <c r="F21" s="52">
        <v>44</v>
      </c>
      <c r="G21" s="52">
        <v>31</v>
      </c>
      <c r="H21" s="52"/>
      <c r="I21" s="52"/>
      <c r="J21" s="52"/>
      <c r="K21"/>
      <c r="L21"/>
      <c r="M21"/>
      <c r="N21"/>
      <c r="O21"/>
      <c r="P21"/>
      <c r="Q21"/>
      <c r="R21"/>
      <c r="S21"/>
      <c r="T21"/>
    </row>
    <row r="22" spans="1:20">
      <c r="A22" s="144" t="s">
        <v>464</v>
      </c>
      <c r="B22" s="154"/>
      <c r="C22" s="154"/>
      <c r="D22" s="154"/>
      <c r="E22" s="154"/>
      <c r="F22" s="154"/>
      <c r="G22" s="154"/>
      <c r="H22" s="154"/>
      <c r="I22" s="154"/>
      <c r="J22" s="154"/>
    </row>
    <row r="23" spans="1:20">
      <c r="A23" s="155" t="s">
        <v>465</v>
      </c>
      <c r="B23" s="52">
        <v>132</v>
      </c>
      <c r="C23" s="52">
        <v>51</v>
      </c>
      <c r="D23" s="52">
        <v>54</v>
      </c>
      <c r="E23" s="52">
        <v>120</v>
      </c>
      <c r="F23" s="52">
        <v>44</v>
      </c>
      <c r="G23" s="52">
        <v>44</v>
      </c>
      <c r="H23" s="52">
        <v>90</v>
      </c>
      <c r="I23" s="52">
        <v>24</v>
      </c>
      <c r="J23" s="52">
        <v>30</v>
      </c>
    </row>
    <row r="24" spans="1:20">
      <c r="A24" s="155" t="s">
        <v>466</v>
      </c>
      <c r="B24" s="52">
        <v>154</v>
      </c>
      <c r="C24" s="52">
        <v>67</v>
      </c>
      <c r="D24" s="52">
        <v>62</v>
      </c>
      <c r="E24" s="52">
        <v>140</v>
      </c>
      <c r="F24" s="52">
        <v>70</v>
      </c>
      <c r="G24" s="52">
        <v>65</v>
      </c>
      <c r="H24" s="52">
        <v>110</v>
      </c>
      <c r="I24" s="52">
        <v>60</v>
      </c>
      <c r="J24" s="52">
        <v>57</v>
      </c>
    </row>
    <row r="25" spans="1:20">
      <c r="A25" s="155" t="s">
        <v>467</v>
      </c>
      <c r="B25" s="52">
        <v>70</v>
      </c>
      <c r="C25" s="52">
        <v>41</v>
      </c>
      <c r="D25" s="52">
        <v>30</v>
      </c>
      <c r="E25" s="52">
        <v>140</v>
      </c>
      <c r="F25" s="52">
        <v>43</v>
      </c>
      <c r="G25" s="52">
        <v>31</v>
      </c>
      <c r="H25" s="52">
        <v>140</v>
      </c>
      <c r="I25" s="52">
        <v>62</v>
      </c>
      <c r="J25" s="52">
        <v>51</v>
      </c>
    </row>
    <row r="26" spans="1:20" ht="30">
      <c r="A26" s="233" t="s">
        <v>468</v>
      </c>
      <c r="B26" s="52"/>
      <c r="C26" s="52"/>
      <c r="D26" s="52"/>
      <c r="E26" s="52"/>
      <c r="F26" s="52"/>
      <c r="G26" s="52"/>
      <c r="H26" s="52">
        <v>30</v>
      </c>
      <c r="I26" s="52">
        <v>22</v>
      </c>
      <c r="J26" s="52">
        <v>22</v>
      </c>
    </row>
    <row r="27" spans="1:20">
      <c r="A27" s="144" t="s">
        <v>469</v>
      </c>
      <c r="B27" s="154"/>
      <c r="C27" s="154"/>
      <c r="D27" s="154"/>
      <c r="E27" s="154"/>
      <c r="F27" s="154"/>
      <c r="G27" s="154"/>
      <c r="H27" s="154"/>
      <c r="I27" s="154"/>
      <c r="J27" s="154"/>
    </row>
    <row r="28" spans="1:20">
      <c r="A28" s="155" t="s">
        <v>316</v>
      </c>
      <c r="B28" s="52">
        <v>138</v>
      </c>
      <c r="C28" s="52">
        <v>143</v>
      </c>
      <c r="D28" s="52">
        <v>134</v>
      </c>
      <c r="E28" s="52">
        <v>150</v>
      </c>
      <c r="F28" s="52">
        <v>217</v>
      </c>
      <c r="G28" s="52">
        <v>155</v>
      </c>
      <c r="H28" s="52">
        <v>150</v>
      </c>
      <c r="I28" s="52">
        <v>203</v>
      </c>
      <c r="J28" s="52">
        <v>158</v>
      </c>
    </row>
    <row r="29" spans="1:20">
      <c r="A29" s="144" t="s">
        <v>470</v>
      </c>
      <c r="B29" s="154"/>
      <c r="C29" s="154"/>
      <c r="D29" s="154"/>
      <c r="E29" s="154"/>
      <c r="F29" s="154"/>
      <c r="G29" s="154"/>
      <c r="H29" s="154"/>
      <c r="I29" s="154"/>
      <c r="J29" s="154"/>
    </row>
    <row r="30" spans="1:20">
      <c r="A30" s="155" t="s">
        <v>465</v>
      </c>
      <c r="B30" s="52">
        <v>186</v>
      </c>
      <c r="C30" s="52">
        <v>408</v>
      </c>
      <c r="D30" s="52">
        <v>192</v>
      </c>
      <c r="E30" s="52">
        <v>120</v>
      </c>
      <c r="F30" s="52">
        <v>352</v>
      </c>
      <c r="G30" s="52">
        <v>124</v>
      </c>
      <c r="H30" s="52">
        <v>120</v>
      </c>
      <c r="I30" s="52">
        <v>317</v>
      </c>
      <c r="J30" s="52">
        <v>126</v>
      </c>
    </row>
    <row r="31" spans="1:20">
      <c r="A31" s="155" t="s">
        <v>466</v>
      </c>
      <c r="B31" s="52">
        <v>420</v>
      </c>
      <c r="C31" s="52">
        <v>739</v>
      </c>
      <c r="D31" s="52">
        <v>429</v>
      </c>
      <c r="E31" s="52">
        <v>360</v>
      </c>
      <c r="F31" s="52">
        <v>576</v>
      </c>
      <c r="G31" s="52">
        <v>368</v>
      </c>
      <c r="H31" s="52">
        <v>360</v>
      </c>
      <c r="I31" s="52">
        <v>712</v>
      </c>
      <c r="J31" s="52">
        <v>378</v>
      </c>
    </row>
    <row r="32" spans="1:20">
      <c r="A32" s="155" t="s">
        <v>471</v>
      </c>
      <c r="B32" s="52">
        <v>124</v>
      </c>
      <c r="C32" s="52">
        <v>229</v>
      </c>
      <c r="D32" s="52">
        <v>128</v>
      </c>
      <c r="E32" s="52">
        <v>120</v>
      </c>
      <c r="F32" s="52">
        <v>157</v>
      </c>
      <c r="G32" s="52">
        <v>119</v>
      </c>
      <c r="H32" s="52">
        <v>120</v>
      </c>
      <c r="I32" s="52">
        <v>223</v>
      </c>
      <c r="J32" s="52">
        <v>125</v>
      </c>
    </row>
    <row r="33" spans="1:10">
      <c r="A33" s="155" t="s">
        <v>309</v>
      </c>
      <c r="B33" s="52">
        <v>140</v>
      </c>
      <c r="C33" s="52">
        <v>171</v>
      </c>
      <c r="D33" s="52">
        <v>143</v>
      </c>
      <c r="E33" s="52">
        <v>120</v>
      </c>
      <c r="F33" s="52">
        <v>166</v>
      </c>
      <c r="G33" s="52">
        <v>123</v>
      </c>
      <c r="H33" s="52">
        <v>120</v>
      </c>
      <c r="I33" s="52">
        <v>198</v>
      </c>
      <c r="J33" s="52">
        <v>126</v>
      </c>
    </row>
    <row r="34" spans="1:10" ht="30">
      <c r="A34" s="233" t="s">
        <v>468</v>
      </c>
      <c r="B34" s="52"/>
      <c r="C34" s="52"/>
      <c r="D34" s="52"/>
      <c r="E34" s="52">
        <v>60</v>
      </c>
      <c r="F34" s="52">
        <v>276</v>
      </c>
      <c r="G34" s="52">
        <v>62</v>
      </c>
      <c r="H34" s="52">
        <v>60</v>
      </c>
      <c r="I34" s="52">
        <v>206</v>
      </c>
      <c r="J34" s="52">
        <v>63</v>
      </c>
    </row>
    <row r="35" spans="1:10">
      <c r="A35" s="144" t="s">
        <v>472</v>
      </c>
      <c r="B35" s="154"/>
      <c r="C35" s="154"/>
      <c r="D35" s="154"/>
      <c r="E35" s="154"/>
      <c r="F35" s="154"/>
      <c r="G35" s="154"/>
      <c r="H35" s="154"/>
      <c r="I35" s="154"/>
      <c r="J35" s="154"/>
    </row>
    <row r="36" spans="1:10">
      <c r="A36" s="155" t="s">
        <v>473</v>
      </c>
      <c r="B36" s="52">
        <v>240</v>
      </c>
      <c r="C36" s="52">
        <v>135</v>
      </c>
      <c r="D36" s="52">
        <v>75</v>
      </c>
      <c r="E36" s="52">
        <v>240</v>
      </c>
      <c r="F36" s="52">
        <v>183</v>
      </c>
      <c r="G36" s="52">
        <v>96</v>
      </c>
      <c r="H36" s="52">
        <v>240</v>
      </c>
      <c r="I36" s="52">
        <v>159</v>
      </c>
      <c r="J36" s="52">
        <v>95</v>
      </c>
    </row>
    <row r="37" spans="1:10">
      <c r="A37" s="155" t="s">
        <v>317</v>
      </c>
      <c r="B37" s="52">
        <v>300</v>
      </c>
      <c r="C37" s="52">
        <v>120</v>
      </c>
      <c r="D37" s="52">
        <v>56</v>
      </c>
      <c r="E37" s="52">
        <v>300</v>
      </c>
      <c r="F37" s="52">
        <v>92</v>
      </c>
      <c r="G37" s="52">
        <v>51</v>
      </c>
      <c r="H37" s="52">
        <v>300</v>
      </c>
      <c r="I37" s="52">
        <v>75</v>
      </c>
      <c r="J37" s="52">
        <v>47</v>
      </c>
    </row>
    <row r="38" spans="1:10">
      <c r="A38" s="144" t="s">
        <v>474</v>
      </c>
      <c r="B38" s="154"/>
      <c r="C38" s="154"/>
      <c r="D38" s="154"/>
      <c r="E38" s="154"/>
      <c r="F38" s="154"/>
      <c r="G38" s="154"/>
      <c r="H38" s="154"/>
      <c r="I38" s="154"/>
      <c r="J38" s="154"/>
    </row>
    <row r="39" spans="1:10">
      <c r="A39" s="155" t="s">
        <v>475</v>
      </c>
      <c r="B39" s="52">
        <v>490</v>
      </c>
      <c r="C39" s="52">
        <v>463</v>
      </c>
      <c r="D39" s="52">
        <v>395</v>
      </c>
      <c r="E39" s="52">
        <v>415</v>
      </c>
      <c r="F39" s="52">
        <v>547</v>
      </c>
      <c r="G39" s="52">
        <v>409</v>
      </c>
      <c r="H39" s="52">
        <v>415</v>
      </c>
      <c r="I39" s="52">
        <v>632</v>
      </c>
      <c r="J39" s="52">
        <v>407</v>
      </c>
    </row>
    <row r="40" spans="1:10">
      <c r="A40" s="155" t="s">
        <v>302</v>
      </c>
      <c r="B40" s="52">
        <v>143</v>
      </c>
      <c r="C40" s="52">
        <v>216</v>
      </c>
      <c r="D40" s="52">
        <v>147</v>
      </c>
      <c r="E40" s="52">
        <v>150</v>
      </c>
      <c r="F40" s="52">
        <v>254</v>
      </c>
      <c r="G40" s="52">
        <v>154</v>
      </c>
      <c r="H40" s="52">
        <v>140</v>
      </c>
      <c r="I40" s="52">
        <v>238</v>
      </c>
      <c r="J40" s="52">
        <v>145</v>
      </c>
    </row>
    <row r="41" spans="1:10">
      <c r="A41" s="155" t="s">
        <v>476</v>
      </c>
      <c r="B41" s="52">
        <v>70</v>
      </c>
      <c r="C41" s="52">
        <v>167</v>
      </c>
      <c r="D41" s="52">
        <v>72</v>
      </c>
      <c r="E41" s="52">
        <v>70</v>
      </c>
      <c r="F41" s="52">
        <v>181</v>
      </c>
      <c r="G41" s="52">
        <v>72</v>
      </c>
      <c r="H41" s="52">
        <v>70</v>
      </c>
      <c r="I41" s="52">
        <v>220</v>
      </c>
      <c r="J41" s="52">
        <v>74</v>
      </c>
    </row>
    <row r="42" spans="1:10">
      <c r="A42" s="155" t="s">
        <v>477</v>
      </c>
      <c r="B42" s="52">
        <v>70</v>
      </c>
      <c r="C42" s="52">
        <v>68</v>
      </c>
      <c r="D42" s="52">
        <v>55</v>
      </c>
      <c r="E42" s="52">
        <v>70</v>
      </c>
      <c r="F42" s="52">
        <v>58</v>
      </c>
      <c r="G42" s="52">
        <v>51</v>
      </c>
      <c r="H42" s="52">
        <v>70</v>
      </c>
      <c r="I42" s="52">
        <v>82</v>
      </c>
      <c r="J42" s="52">
        <v>55</v>
      </c>
    </row>
    <row r="43" spans="1:10">
      <c r="A43" s="144" t="s">
        <v>478</v>
      </c>
      <c r="B43" s="154"/>
      <c r="C43" s="154"/>
      <c r="D43" s="154"/>
      <c r="E43" s="154"/>
      <c r="F43" s="154"/>
      <c r="G43" s="154"/>
      <c r="H43" s="154"/>
      <c r="I43" s="154"/>
      <c r="J43" s="154"/>
    </row>
    <row r="44" spans="1:10" ht="30">
      <c r="A44" s="233" t="s">
        <v>479</v>
      </c>
      <c r="B44" s="52">
        <v>100</v>
      </c>
      <c r="C44" s="52">
        <v>422</v>
      </c>
      <c r="D44" s="52">
        <v>106</v>
      </c>
      <c r="E44" s="52">
        <v>100</v>
      </c>
      <c r="F44" s="52">
        <v>394</v>
      </c>
      <c r="G44" s="52">
        <v>102</v>
      </c>
      <c r="H44" s="52">
        <v>100</v>
      </c>
      <c r="I44" s="52">
        <v>729</v>
      </c>
      <c r="J44" s="52">
        <v>104</v>
      </c>
    </row>
    <row r="45" spans="1:10" ht="30">
      <c r="A45" s="233" t="s">
        <v>322</v>
      </c>
      <c r="B45" s="52"/>
      <c r="C45" s="52"/>
      <c r="D45" s="52"/>
      <c r="E45" s="52"/>
      <c r="F45" s="52"/>
      <c r="G45" s="52"/>
      <c r="H45" s="52">
        <v>20</v>
      </c>
      <c r="I45" s="52">
        <v>77</v>
      </c>
      <c r="J45" s="52">
        <v>21</v>
      </c>
    </row>
    <row r="46" spans="1:10">
      <c r="A46" s="152" t="s">
        <v>292</v>
      </c>
      <c r="B46" s="157">
        <v>275</v>
      </c>
      <c r="C46" s="157">
        <v>509</v>
      </c>
      <c r="D46" s="157">
        <v>281</v>
      </c>
      <c r="E46" s="157">
        <v>275</v>
      </c>
      <c r="F46" s="157">
        <v>457</v>
      </c>
      <c r="G46" s="157">
        <v>283</v>
      </c>
      <c r="H46" s="157">
        <v>270</v>
      </c>
      <c r="I46" s="157">
        <v>528</v>
      </c>
      <c r="J46" s="157">
        <v>282</v>
      </c>
    </row>
    <row r="47" spans="1:10">
      <c r="A47" s="144" t="s">
        <v>480</v>
      </c>
      <c r="B47" s="154"/>
      <c r="C47" s="154"/>
      <c r="D47" s="154"/>
      <c r="E47" s="154"/>
      <c r="F47" s="154"/>
      <c r="G47" s="154"/>
      <c r="H47" s="154"/>
      <c r="I47" s="154"/>
      <c r="J47" s="154"/>
    </row>
    <row r="48" spans="1:10">
      <c r="A48" s="155" t="s">
        <v>481</v>
      </c>
      <c r="B48" s="52">
        <v>75</v>
      </c>
      <c r="C48" s="52">
        <v>82</v>
      </c>
      <c r="D48" s="52">
        <v>75</v>
      </c>
      <c r="E48" s="52">
        <v>75</v>
      </c>
      <c r="F48" s="52">
        <v>99</v>
      </c>
      <c r="G48" s="52">
        <v>77</v>
      </c>
      <c r="H48" s="52">
        <v>70</v>
      </c>
      <c r="I48" s="52">
        <v>74</v>
      </c>
      <c r="J48" s="52">
        <v>72</v>
      </c>
    </row>
    <row r="49" spans="1:10">
      <c r="A49" s="144" t="s">
        <v>482</v>
      </c>
      <c r="B49" s="154"/>
      <c r="C49" s="154"/>
      <c r="D49" s="154"/>
      <c r="E49" s="154"/>
      <c r="F49" s="154"/>
      <c r="G49" s="154"/>
      <c r="H49" s="154"/>
      <c r="I49" s="154"/>
      <c r="J49" s="154"/>
    </row>
    <row r="50" spans="1:10">
      <c r="A50" s="155" t="s">
        <v>483</v>
      </c>
      <c r="B50" s="52">
        <v>200</v>
      </c>
      <c r="C50" s="52">
        <v>427</v>
      </c>
      <c r="D50" s="52">
        <v>206</v>
      </c>
      <c r="E50" s="52">
        <v>200</v>
      </c>
      <c r="F50" s="52">
        <v>358</v>
      </c>
      <c r="G50" s="52">
        <v>206</v>
      </c>
      <c r="H50" s="52">
        <v>200</v>
      </c>
      <c r="I50" s="52">
        <v>454</v>
      </c>
      <c r="J50" s="52">
        <v>210</v>
      </c>
    </row>
    <row r="51" spans="1:10">
      <c r="A51" s="152" t="s">
        <v>323</v>
      </c>
      <c r="B51" s="157">
        <v>996</v>
      </c>
      <c r="C51" s="157">
        <v>1170</v>
      </c>
      <c r="D51" s="157">
        <v>785</v>
      </c>
      <c r="E51" s="157">
        <v>980</v>
      </c>
      <c r="F51" s="157">
        <v>1214</v>
      </c>
      <c r="G51" s="157">
        <v>794</v>
      </c>
      <c r="H51" s="157">
        <v>945</v>
      </c>
      <c r="I51" s="157">
        <v>1304</v>
      </c>
      <c r="J51" s="157">
        <v>815</v>
      </c>
    </row>
    <row r="52" spans="1:10">
      <c r="A52" s="144" t="s">
        <v>484</v>
      </c>
      <c r="B52" s="154"/>
      <c r="C52" s="154"/>
      <c r="D52" s="154"/>
      <c r="E52" s="154"/>
      <c r="F52" s="154"/>
      <c r="G52" s="154"/>
      <c r="H52" s="154"/>
      <c r="I52" s="154"/>
      <c r="J52" s="154"/>
    </row>
    <row r="53" spans="1:10">
      <c r="A53" s="155" t="s">
        <v>325</v>
      </c>
      <c r="B53" s="52"/>
      <c r="C53" s="52"/>
      <c r="D53" s="52"/>
      <c r="E53" s="52"/>
      <c r="F53" s="52"/>
      <c r="G53" s="52"/>
      <c r="H53" s="52">
        <v>35</v>
      </c>
      <c r="I53" s="52">
        <v>22</v>
      </c>
      <c r="J53" s="52">
        <v>16</v>
      </c>
    </row>
    <row r="54" spans="1:10">
      <c r="A54" s="155" t="s">
        <v>326</v>
      </c>
      <c r="B54" s="52">
        <v>60</v>
      </c>
      <c r="C54" s="52">
        <v>29</v>
      </c>
      <c r="D54" s="52">
        <v>22</v>
      </c>
      <c r="E54" s="52">
        <v>60</v>
      </c>
      <c r="F54" s="52">
        <v>27</v>
      </c>
      <c r="G54" s="52">
        <v>23</v>
      </c>
      <c r="H54" s="52">
        <v>60</v>
      </c>
      <c r="I54" s="52">
        <v>41</v>
      </c>
      <c r="J54" s="52">
        <v>32</v>
      </c>
    </row>
    <row r="55" spans="1:10">
      <c r="A55" s="155" t="s">
        <v>327</v>
      </c>
      <c r="B55" s="52">
        <v>140</v>
      </c>
      <c r="C55" s="52">
        <v>171</v>
      </c>
      <c r="D55" s="52">
        <v>140</v>
      </c>
      <c r="E55" s="52">
        <v>140</v>
      </c>
      <c r="F55" s="52">
        <v>160</v>
      </c>
      <c r="G55" s="52">
        <v>144</v>
      </c>
      <c r="H55" s="52">
        <v>140</v>
      </c>
      <c r="I55" s="52">
        <v>182</v>
      </c>
      <c r="J55" s="52">
        <v>147</v>
      </c>
    </row>
    <row r="56" spans="1:10">
      <c r="A56" s="155" t="s">
        <v>328</v>
      </c>
      <c r="B56" s="52">
        <v>60</v>
      </c>
      <c r="C56" s="52">
        <v>42</v>
      </c>
      <c r="D56" s="52">
        <v>31</v>
      </c>
      <c r="E56" s="52">
        <v>60</v>
      </c>
      <c r="F56" s="52">
        <v>36</v>
      </c>
      <c r="G56" s="52">
        <v>28</v>
      </c>
      <c r="H56" s="52">
        <v>60</v>
      </c>
      <c r="I56" s="52">
        <v>54</v>
      </c>
      <c r="J56" s="52">
        <v>36</v>
      </c>
    </row>
    <row r="57" spans="1:10">
      <c r="A57" s="155" t="s">
        <v>330</v>
      </c>
      <c r="B57" s="52">
        <v>60</v>
      </c>
      <c r="C57" s="52">
        <v>19</v>
      </c>
      <c r="D57" s="52">
        <v>19</v>
      </c>
      <c r="E57" s="52">
        <v>60</v>
      </c>
      <c r="F57" s="52">
        <v>12</v>
      </c>
      <c r="G57" s="52">
        <v>9</v>
      </c>
      <c r="H57" s="52"/>
      <c r="I57" s="52"/>
      <c r="J57" s="52"/>
    </row>
    <row r="58" spans="1:10">
      <c r="A58" s="155" t="s">
        <v>331</v>
      </c>
      <c r="B58" s="52">
        <v>140</v>
      </c>
      <c r="C58" s="52">
        <v>148</v>
      </c>
      <c r="D58" s="52">
        <v>116</v>
      </c>
      <c r="E58" s="52">
        <v>140</v>
      </c>
      <c r="F58" s="52">
        <v>173</v>
      </c>
      <c r="G58" s="52">
        <v>140</v>
      </c>
      <c r="H58" s="52">
        <v>140</v>
      </c>
      <c r="I58" s="52">
        <v>188</v>
      </c>
      <c r="J58" s="52">
        <v>134</v>
      </c>
    </row>
    <row r="59" spans="1:10">
      <c r="A59" s="155" t="s">
        <v>332</v>
      </c>
      <c r="B59" s="52">
        <v>120</v>
      </c>
      <c r="C59" s="52">
        <v>113</v>
      </c>
      <c r="D59" s="52">
        <v>82</v>
      </c>
      <c r="E59" s="52">
        <v>120</v>
      </c>
      <c r="F59" s="52">
        <v>100</v>
      </c>
      <c r="G59" s="52">
        <v>76</v>
      </c>
      <c r="H59" s="52">
        <v>110</v>
      </c>
      <c r="I59" s="52">
        <v>106</v>
      </c>
      <c r="J59" s="52">
        <v>77</v>
      </c>
    </row>
    <row r="60" spans="1:10">
      <c r="A60" s="155" t="s">
        <v>333</v>
      </c>
      <c r="B60" s="52">
        <v>140</v>
      </c>
      <c r="C60" s="52">
        <v>130</v>
      </c>
      <c r="D60" s="52">
        <v>117</v>
      </c>
      <c r="E60" s="52">
        <v>140</v>
      </c>
      <c r="F60" s="52">
        <v>120</v>
      </c>
      <c r="G60" s="52">
        <v>109</v>
      </c>
      <c r="H60" s="52">
        <v>140</v>
      </c>
      <c r="I60" s="52">
        <v>117</v>
      </c>
      <c r="J60" s="52">
        <v>99</v>
      </c>
    </row>
    <row r="61" spans="1:10">
      <c r="A61" s="155" t="s">
        <v>334</v>
      </c>
      <c r="B61" s="52">
        <v>100</v>
      </c>
      <c r="C61" s="52">
        <v>236</v>
      </c>
      <c r="D61" s="52">
        <v>103</v>
      </c>
      <c r="E61" s="52">
        <v>100</v>
      </c>
      <c r="F61" s="52">
        <v>281</v>
      </c>
      <c r="G61" s="52">
        <v>103</v>
      </c>
      <c r="H61" s="52">
        <v>100</v>
      </c>
      <c r="I61" s="52">
        <v>273</v>
      </c>
      <c r="J61" s="52">
        <v>107</v>
      </c>
    </row>
    <row r="62" spans="1:10">
      <c r="A62" s="144" t="s">
        <v>485</v>
      </c>
      <c r="B62" s="52"/>
      <c r="C62" s="52"/>
      <c r="D62" s="52"/>
      <c r="E62" s="52"/>
      <c r="F62" s="52"/>
      <c r="G62" s="52"/>
      <c r="H62" s="52"/>
      <c r="I62" s="52"/>
      <c r="J62" s="52"/>
    </row>
    <row r="63" spans="1:10">
      <c r="A63" s="155" t="s">
        <v>486</v>
      </c>
      <c r="B63" s="52">
        <v>76</v>
      </c>
      <c r="C63" s="52">
        <v>62</v>
      </c>
      <c r="D63" s="52">
        <v>52</v>
      </c>
      <c r="E63" s="52">
        <v>60</v>
      </c>
      <c r="F63" s="52">
        <v>96</v>
      </c>
      <c r="G63" s="52">
        <v>59</v>
      </c>
      <c r="H63" s="52">
        <v>60</v>
      </c>
      <c r="I63" s="52">
        <v>97</v>
      </c>
      <c r="J63" s="52">
        <v>63</v>
      </c>
    </row>
    <row r="64" spans="1:10">
      <c r="A64" s="242" t="s">
        <v>487</v>
      </c>
      <c r="B64" s="52"/>
      <c r="C64" s="52"/>
      <c r="D64" s="52"/>
      <c r="E64" s="52"/>
      <c r="F64" s="52"/>
      <c r="G64" s="52"/>
      <c r="H64" s="52"/>
      <c r="I64" s="52"/>
      <c r="J64" s="52"/>
    </row>
    <row r="65" spans="1:10">
      <c r="A65" s="155" t="s">
        <v>324</v>
      </c>
      <c r="B65" s="52">
        <v>100</v>
      </c>
      <c r="C65" s="52">
        <v>220</v>
      </c>
      <c r="D65" s="52">
        <v>103</v>
      </c>
      <c r="E65" s="52">
        <v>100</v>
      </c>
      <c r="F65" s="52">
        <v>209</v>
      </c>
      <c r="G65" s="52">
        <v>103</v>
      </c>
      <c r="H65" s="52">
        <v>100</v>
      </c>
      <c r="I65" s="52">
        <v>224</v>
      </c>
      <c r="J65" s="52">
        <v>104</v>
      </c>
    </row>
    <row r="66" spans="1:10">
      <c r="A66" s="152" t="s">
        <v>335</v>
      </c>
      <c r="B66" s="157">
        <v>1228</v>
      </c>
      <c r="C66" s="157">
        <v>7203</v>
      </c>
      <c r="D66" s="157">
        <v>1264</v>
      </c>
      <c r="E66" s="157">
        <v>1216</v>
      </c>
      <c r="F66" s="157">
        <v>7022</v>
      </c>
      <c r="G66" s="157">
        <v>1252</v>
      </c>
      <c r="H66" s="157">
        <v>1200</v>
      </c>
      <c r="I66" s="157">
        <v>9650</v>
      </c>
      <c r="J66" s="157">
        <v>1259</v>
      </c>
    </row>
    <row r="67" spans="1:10">
      <c r="A67" s="144" t="s">
        <v>488</v>
      </c>
      <c r="B67" s="52"/>
      <c r="C67" s="52"/>
      <c r="D67" s="52"/>
      <c r="E67" s="52"/>
      <c r="F67" s="52"/>
      <c r="G67" s="52"/>
      <c r="H67" s="52"/>
      <c r="I67" s="52"/>
      <c r="J67" s="52"/>
    </row>
    <row r="68" spans="1:10">
      <c r="A68" s="155" t="s">
        <v>489</v>
      </c>
      <c r="B68" s="52">
        <v>50</v>
      </c>
      <c r="C68" s="52">
        <v>242</v>
      </c>
      <c r="D68" s="52">
        <v>52</v>
      </c>
      <c r="E68" s="52">
        <v>50</v>
      </c>
      <c r="F68" s="52">
        <v>294</v>
      </c>
      <c r="G68" s="52">
        <v>52</v>
      </c>
      <c r="H68" s="52">
        <v>50</v>
      </c>
      <c r="I68" s="52">
        <v>297</v>
      </c>
      <c r="J68" s="52">
        <v>51</v>
      </c>
    </row>
    <row r="69" spans="1:10">
      <c r="A69" s="155" t="s">
        <v>342</v>
      </c>
      <c r="B69" s="52">
        <v>40</v>
      </c>
      <c r="C69" s="52">
        <v>434</v>
      </c>
      <c r="D69" s="52">
        <v>41</v>
      </c>
      <c r="E69" s="52">
        <v>40</v>
      </c>
      <c r="F69" s="52">
        <v>444</v>
      </c>
      <c r="G69" s="52">
        <v>41</v>
      </c>
      <c r="H69" s="52">
        <v>45</v>
      </c>
      <c r="I69" s="52">
        <v>683</v>
      </c>
      <c r="J69" s="52">
        <v>47</v>
      </c>
    </row>
    <row r="70" spans="1:10">
      <c r="A70" s="155" t="s">
        <v>338</v>
      </c>
      <c r="B70" s="52">
        <v>82</v>
      </c>
      <c r="C70" s="52">
        <v>559</v>
      </c>
      <c r="D70" s="52">
        <v>83</v>
      </c>
      <c r="E70" s="52">
        <v>75</v>
      </c>
      <c r="F70" s="52">
        <v>472</v>
      </c>
      <c r="G70" s="52">
        <v>77</v>
      </c>
      <c r="H70" s="52">
        <v>75</v>
      </c>
      <c r="I70" s="52">
        <v>565</v>
      </c>
      <c r="J70" s="52">
        <v>79</v>
      </c>
    </row>
    <row r="71" spans="1:10">
      <c r="A71" s="155" t="s">
        <v>340</v>
      </c>
      <c r="B71" s="52">
        <v>200</v>
      </c>
      <c r="C71" s="52">
        <v>2320</v>
      </c>
      <c r="D71" s="52">
        <v>207</v>
      </c>
      <c r="E71" s="52">
        <v>200</v>
      </c>
      <c r="F71" s="52">
        <v>2475</v>
      </c>
      <c r="G71" s="52">
        <v>206</v>
      </c>
      <c r="H71" s="52">
        <v>200</v>
      </c>
      <c r="I71" s="52">
        <v>3804</v>
      </c>
      <c r="J71" s="52">
        <v>212</v>
      </c>
    </row>
    <row r="72" spans="1:10">
      <c r="A72" s="144" t="s">
        <v>490</v>
      </c>
      <c r="B72" s="52"/>
      <c r="C72" s="52"/>
      <c r="D72" s="52"/>
      <c r="E72" s="52"/>
      <c r="F72" s="52"/>
      <c r="G72" s="52"/>
      <c r="H72" s="52"/>
      <c r="I72" s="52"/>
      <c r="J72" s="52"/>
    </row>
    <row r="73" spans="1:10">
      <c r="A73" s="155" t="s">
        <v>491</v>
      </c>
      <c r="B73" s="52">
        <v>90</v>
      </c>
      <c r="C73" s="52">
        <v>694</v>
      </c>
      <c r="D73" s="52">
        <v>94</v>
      </c>
      <c r="E73" s="52">
        <v>90</v>
      </c>
      <c r="F73" s="52">
        <v>747</v>
      </c>
      <c r="G73" s="52">
        <v>94</v>
      </c>
      <c r="H73" s="52">
        <v>90</v>
      </c>
      <c r="I73" s="52">
        <v>881</v>
      </c>
      <c r="J73" s="52">
        <v>95</v>
      </c>
    </row>
    <row r="74" spans="1:10">
      <c r="A74" s="144" t="s">
        <v>492</v>
      </c>
      <c r="B74" s="52"/>
      <c r="C74" s="52"/>
      <c r="D74" s="52"/>
      <c r="E74" s="52"/>
      <c r="F74" s="52"/>
      <c r="G74" s="52"/>
      <c r="H74" s="52"/>
      <c r="I74" s="52"/>
      <c r="J74" s="52"/>
    </row>
    <row r="75" spans="1:10">
      <c r="A75" s="155" t="s">
        <v>336</v>
      </c>
      <c r="B75" s="52">
        <v>221</v>
      </c>
      <c r="C75" s="52">
        <v>1122</v>
      </c>
      <c r="D75" s="52">
        <v>229</v>
      </c>
      <c r="E75" s="52">
        <v>216</v>
      </c>
      <c r="F75" s="52">
        <v>1064</v>
      </c>
      <c r="G75" s="52">
        <v>222</v>
      </c>
      <c r="H75" s="52">
        <v>200</v>
      </c>
      <c r="I75" s="52">
        <v>1572</v>
      </c>
      <c r="J75" s="52">
        <v>210</v>
      </c>
    </row>
    <row r="76" spans="1:10">
      <c r="A76" s="144" t="s">
        <v>493</v>
      </c>
      <c r="B76" s="52"/>
      <c r="C76" s="52"/>
      <c r="D76" s="52"/>
      <c r="E76" s="52"/>
      <c r="F76" s="52"/>
      <c r="G76" s="52"/>
      <c r="H76" s="52"/>
      <c r="I76" s="52"/>
      <c r="J76" s="52"/>
    </row>
    <row r="77" spans="1:10">
      <c r="A77" s="155" t="s">
        <v>494</v>
      </c>
      <c r="B77" s="52">
        <v>100</v>
      </c>
      <c r="C77" s="52">
        <v>130</v>
      </c>
      <c r="D77" s="52">
        <v>103</v>
      </c>
      <c r="E77" s="52">
        <v>100</v>
      </c>
      <c r="F77" s="52">
        <v>94</v>
      </c>
      <c r="G77" s="52">
        <v>101</v>
      </c>
      <c r="H77" s="52">
        <v>100</v>
      </c>
      <c r="I77" s="52">
        <v>99</v>
      </c>
      <c r="J77" s="52">
        <v>103</v>
      </c>
    </row>
    <row r="78" spans="1:10">
      <c r="A78" s="155" t="s">
        <v>344</v>
      </c>
      <c r="B78" s="52">
        <v>190</v>
      </c>
      <c r="C78" s="52">
        <v>815</v>
      </c>
      <c r="D78" s="52">
        <v>196</v>
      </c>
      <c r="E78" s="52">
        <v>190</v>
      </c>
      <c r="F78" s="52">
        <v>659</v>
      </c>
      <c r="G78" s="52">
        <v>196</v>
      </c>
      <c r="H78" s="52">
        <v>190</v>
      </c>
      <c r="I78" s="52">
        <v>825</v>
      </c>
      <c r="J78" s="52">
        <v>203</v>
      </c>
    </row>
    <row r="79" spans="1:10">
      <c r="A79" s="144" t="s">
        <v>495</v>
      </c>
      <c r="B79" s="52"/>
      <c r="C79" s="52"/>
      <c r="D79" s="52"/>
      <c r="E79" s="52"/>
      <c r="F79" s="52"/>
      <c r="G79" s="52"/>
      <c r="H79" s="52"/>
      <c r="I79" s="52"/>
      <c r="J79" s="52"/>
    </row>
    <row r="80" spans="1:10">
      <c r="A80" s="155" t="s">
        <v>336</v>
      </c>
      <c r="B80" s="52">
        <v>55</v>
      </c>
      <c r="C80" s="52">
        <v>218</v>
      </c>
      <c r="D80" s="52">
        <v>56</v>
      </c>
      <c r="E80" s="52">
        <v>55</v>
      </c>
      <c r="F80" s="52">
        <v>208</v>
      </c>
      <c r="G80" s="52">
        <v>57</v>
      </c>
      <c r="H80" s="52">
        <v>50</v>
      </c>
      <c r="I80" s="52">
        <v>356</v>
      </c>
      <c r="J80" s="52">
        <v>53</v>
      </c>
    </row>
    <row r="81" spans="1:10">
      <c r="A81" s="144" t="s">
        <v>496</v>
      </c>
      <c r="B81" s="52"/>
      <c r="C81" s="52"/>
      <c r="D81" s="52"/>
      <c r="E81" s="52"/>
      <c r="F81" s="52"/>
      <c r="G81" s="52"/>
      <c r="H81" s="52"/>
      <c r="I81" s="52"/>
      <c r="J81" s="52"/>
    </row>
    <row r="82" spans="1:10">
      <c r="A82" s="155" t="s">
        <v>343</v>
      </c>
      <c r="B82" s="52">
        <v>70</v>
      </c>
      <c r="C82" s="52">
        <v>124</v>
      </c>
      <c r="D82" s="52">
        <v>69</v>
      </c>
      <c r="E82" s="52">
        <v>70</v>
      </c>
      <c r="F82" s="52">
        <v>142</v>
      </c>
      <c r="G82" s="52">
        <v>72</v>
      </c>
      <c r="H82" s="52">
        <v>70</v>
      </c>
      <c r="I82" s="52">
        <v>81</v>
      </c>
      <c r="J82" s="52">
        <v>69</v>
      </c>
    </row>
    <row r="83" spans="1:10">
      <c r="A83" s="144" t="s">
        <v>497</v>
      </c>
      <c r="B83" s="52"/>
      <c r="C83" s="52"/>
      <c r="D83" s="52"/>
      <c r="E83" s="52"/>
      <c r="F83" s="52"/>
      <c r="G83" s="52"/>
      <c r="H83" s="52"/>
      <c r="I83" s="52"/>
      <c r="J83" s="52"/>
    </row>
    <row r="84" spans="1:10">
      <c r="A84" s="155" t="s">
        <v>336</v>
      </c>
      <c r="B84" s="52">
        <v>70</v>
      </c>
      <c r="C84" s="52">
        <v>298</v>
      </c>
      <c r="D84" s="52">
        <v>72</v>
      </c>
      <c r="E84" s="52">
        <v>70</v>
      </c>
      <c r="F84" s="52">
        <v>208</v>
      </c>
      <c r="G84" s="52">
        <v>73</v>
      </c>
      <c r="H84" s="52">
        <v>70</v>
      </c>
      <c r="I84" s="52">
        <v>286</v>
      </c>
      <c r="J84" s="52">
        <v>74</v>
      </c>
    </row>
    <row r="85" spans="1:10">
      <c r="A85" s="155" t="s">
        <v>498</v>
      </c>
      <c r="B85" s="52">
        <v>60</v>
      </c>
      <c r="C85" s="52">
        <v>247</v>
      </c>
      <c r="D85" s="52">
        <v>62</v>
      </c>
      <c r="E85" s="52">
        <v>60</v>
      </c>
      <c r="F85" s="52">
        <v>215</v>
      </c>
      <c r="G85" s="52">
        <v>61</v>
      </c>
      <c r="H85" s="52">
        <v>60</v>
      </c>
      <c r="I85" s="52">
        <v>201</v>
      </c>
      <c r="J85" s="52">
        <v>63</v>
      </c>
    </row>
    <row r="86" spans="1:10">
      <c r="A86" s="152" t="s">
        <v>346</v>
      </c>
      <c r="B86" s="157">
        <v>611</v>
      </c>
      <c r="C86" s="157">
        <v>1586</v>
      </c>
      <c r="D86" s="157">
        <v>611</v>
      </c>
      <c r="E86" s="157">
        <v>605</v>
      </c>
      <c r="F86" s="157">
        <v>1385</v>
      </c>
      <c r="G86" s="157">
        <v>606</v>
      </c>
      <c r="H86" s="157">
        <v>575</v>
      </c>
      <c r="I86" s="157">
        <v>1680</v>
      </c>
      <c r="J86" s="157">
        <v>592</v>
      </c>
    </row>
    <row r="87" spans="1:10">
      <c r="A87" s="144" t="s">
        <v>480</v>
      </c>
      <c r="B87" s="52"/>
      <c r="C87" s="52"/>
      <c r="D87" s="52"/>
      <c r="E87" s="52"/>
      <c r="F87" s="52"/>
      <c r="G87" s="52"/>
      <c r="H87" s="52"/>
      <c r="I87" s="52"/>
      <c r="J87" s="52"/>
    </row>
    <row r="88" spans="1:10">
      <c r="A88" s="155" t="s">
        <v>348</v>
      </c>
      <c r="B88" s="52">
        <v>70</v>
      </c>
      <c r="C88" s="52">
        <v>236</v>
      </c>
      <c r="D88" s="52">
        <v>72</v>
      </c>
      <c r="E88" s="52">
        <v>70</v>
      </c>
      <c r="F88" s="52">
        <v>165</v>
      </c>
      <c r="G88" s="52">
        <v>72</v>
      </c>
      <c r="H88" s="52">
        <v>70</v>
      </c>
      <c r="I88" s="52">
        <v>233</v>
      </c>
      <c r="J88" s="52">
        <v>73</v>
      </c>
    </row>
    <row r="89" spans="1:10">
      <c r="A89" s="155" t="s">
        <v>499</v>
      </c>
      <c r="B89" s="52">
        <v>70</v>
      </c>
      <c r="C89" s="52">
        <v>278</v>
      </c>
      <c r="D89" s="52">
        <v>73</v>
      </c>
      <c r="E89" s="52">
        <v>70</v>
      </c>
      <c r="F89" s="52">
        <v>259</v>
      </c>
      <c r="G89" s="52">
        <v>69</v>
      </c>
      <c r="H89" s="52">
        <v>70</v>
      </c>
      <c r="I89" s="52">
        <v>289</v>
      </c>
      <c r="J89" s="52">
        <v>74</v>
      </c>
    </row>
    <row r="90" spans="1:10">
      <c r="A90" s="155" t="s">
        <v>354</v>
      </c>
      <c r="B90" s="52">
        <v>70</v>
      </c>
      <c r="C90" s="52">
        <v>103</v>
      </c>
      <c r="D90" s="52">
        <v>72</v>
      </c>
      <c r="E90" s="52">
        <v>70</v>
      </c>
      <c r="F90" s="52">
        <v>115</v>
      </c>
      <c r="G90" s="52">
        <v>72</v>
      </c>
      <c r="H90" s="52">
        <v>65</v>
      </c>
      <c r="I90" s="52">
        <v>93</v>
      </c>
      <c r="J90" s="52">
        <v>67</v>
      </c>
    </row>
    <row r="91" spans="1:10">
      <c r="A91" s="155" t="s">
        <v>356</v>
      </c>
      <c r="B91" s="52"/>
      <c r="C91" s="52"/>
      <c r="D91" s="52"/>
      <c r="E91" s="52"/>
      <c r="F91" s="52"/>
      <c r="G91" s="52"/>
      <c r="H91" s="52">
        <v>10</v>
      </c>
      <c r="I91" s="52">
        <v>25</v>
      </c>
      <c r="J91" s="52">
        <v>11</v>
      </c>
    </row>
    <row r="92" spans="1:10">
      <c r="A92" s="144" t="s">
        <v>500</v>
      </c>
      <c r="B92" s="52"/>
      <c r="C92" s="52"/>
      <c r="D92" s="52"/>
      <c r="E92" s="52"/>
      <c r="F92" s="52"/>
      <c r="G92" s="52"/>
      <c r="H92" s="52"/>
      <c r="I92" s="52"/>
      <c r="J92" s="52"/>
    </row>
    <row r="93" spans="1:10">
      <c r="A93" s="155" t="s">
        <v>501</v>
      </c>
      <c r="B93" s="52">
        <v>106</v>
      </c>
      <c r="C93" s="52">
        <v>211</v>
      </c>
      <c r="D93" s="52">
        <v>109</v>
      </c>
      <c r="E93" s="52">
        <v>100</v>
      </c>
      <c r="F93" s="52">
        <v>187</v>
      </c>
      <c r="G93" s="52">
        <v>102</v>
      </c>
      <c r="H93" s="52">
        <v>100</v>
      </c>
      <c r="I93" s="52">
        <v>238</v>
      </c>
      <c r="J93" s="52">
        <v>103</v>
      </c>
    </row>
    <row r="94" spans="1:10">
      <c r="A94" s="155" t="s">
        <v>502</v>
      </c>
      <c r="B94" s="52">
        <v>50</v>
      </c>
      <c r="C94" s="52">
        <v>277</v>
      </c>
      <c r="D94" s="52">
        <v>51</v>
      </c>
      <c r="E94" s="52">
        <v>50</v>
      </c>
      <c r="F94" s="52">
        <v>182</v>
      </c>
      <c r="G94" s="52">
        <v>52</v>
      </c>
      <c r="H94" s="52">
        <v>50</v>
      </c>
      <c r="I94" s="52">
        <v>238</v>
      </c>
      <c r="J94" s="52">
        <v>53</v>
      </c>
    </row>
    <row r="95" spans="1:10">
      <c r="A95" s="155" t="s">
        <v>503</v>
      </c>
      <c r="B95" s="52">
        <v>95</v>
      </c>
      <c r="C95" s="52">
        <v>99</v>
      </c>
      <c r="D95" s="52">
        <v>82</v>
      </c>
      <c r="E95" s="52">
        <v>95</v>
      </c>
      <c r="F95" s="52">
        <v>91</v>
      </c>
      <c r="G95" s="52">
        <v>84</v>
      </c>
      <c r="H95" s="52">
        <v>60</v>
      </c>
      <c r="I95" s="52">
        <v>96</v>
      </c>
      <c r="J95" s="52">
        <v>54</v>
      </c>
    </row>
    <row r="96" spans="1:10">
      <c r="A96" s="144" t="s">
        <v>490</v>
      </c>
      <c r="B96" s="52"/>
      <c r="C96" s="52"/>
      <c r="D96" s="52"/>
      <c r="E96" s="52"/>
      <c r="F96" s="52"/>
      <c r="G96" s="52"/>
      <c r="H96" s="52"/>
      <c r="I96" s="52"/>
      <c r="J96" s="52"/>
    </row>
    <row r="97" spans="1:11">
      <c r="A97" s="155" t="s">
        <v>351</v>
      </c>
      <c r="B97" s="52">
        <v>60</v>
      </c>
      <c r="C97" s="52">
        <v>87</v>
      </c>
      <c r="D97" s="52">
        <v>60</v>
      </c>
      <c r="E97" s="52">
        <v>60</v>
      </c>
      <c r="F97" s="52">
        <v>65</v>
      </c>
      <c r="G97" s="52">
        <v>62</v>
      </c>
      <c r="H97" s="52">
        <v>60</v>
      </c>
      <c r="I97" s="52">
        <v>80</v>
      </c>
      <c r="J97" s="52">
        <v>62</v>
      </c>
    </row>
    <row r="98" spans="1:11">
      <c r="A98" s="144" t="s">
        <v>504</v>
      </c>
      <c r="B98" s="52"/>
      <c r="C98" s="52"/>
      <c r="D98" s="52"/>
      <c r="E98" s="52"/>
      <c r="F98" s="52"/>
      <c r="G98" s="52"/>
      <c r="H98" s="52"/>
      <c r="I98" s="52"/>
      <c r="J98" s="52"/>
    </row>
    <row r="99" spans="1:11">
      <c r="A99" s="155" t="s">
        <v>353</v>
      </c>
      <c r="B99" s="52">
        <v>60</v>
      </c>
      <c r="C99" s="52">
        <v>176</v>
      </c>
      <c r="D99" s="52">
        <v>61</v>
      </c>
      <c r="E99" s="52">
        <v>60</v>
      </c>
      <c r="F99" s="52">
        <v>220</v>
      </c>
      <c r="G99" s="52">
        <v>62</v>
      </c>
      <c r="H99" s="52">
        <v>60</v>
      </c>
      <c r="I99" s="52">
        <v>255</v>
      </c>
      <c r="J99" s="52">
        <v>63</v>
      </c>
    </row>
    <row r="100" spans="1:11">
      <c r="A100" s="155" t="s">
        <v>355</v>
      </c>
      <c r="B100" s="52">
        <v>30</v>
      </c>
      <c r="C100" s="52">
        <v>119</v>
      </c>
      <c r="D100" s="52">
        <v>31</v>
      </c>
      <c r="E100" s="52">
        <v>30</v>
      </c>
      <c r="F100" s="52">
        <v>101</v>
      </c>
      <c r="G100" s="52">
        <v>31</v>
      </c>
      <c r="H100" s="52">
        <v>30</v>
      </c>
      <c r="I100" s="52">
        <v>133</v>
      </c>
      <c r="J100" s="52">
        <v>32</v>
      </c>
    </row>
    <row r="101" spans="1:11">
      <c r="A101" s="63"/>
      <c r="B101" s="63"/>
      <c r="C101" s="63"/>
      <c r="D101" s="63"/>
      <c r="E101" s="63"/>
      <c r="F101" s="63"/>
      <c r="G101" s="63"/>
      <c r="H101" s="63"/>
      <c r="I101" s="63"/>
      <c r="J101" s="63"/>
    </row>
    <row r="103" spans="1:11">
      <c r="A103" s="239" t="s">
        <v>456</v>
      </c>
      <c r="K103" s="25"/>
    </row>
    <row r="104" spans="1:11">
      <c r="K104" s="25"/>
    </row>
    <row r="105" spans="1:11">
      <c r="K105" s="25"/>
    </row>
    <row r="106" spans="1:11">
      <c r="K106" s="25"/>
    </row>
    <row r="107" spans="1:11">
      <c r="K107" s="25"/>
    </row>
    <row r="108" spans="1:11">
      <c r="K108" s="25"/>
    </row>
    <row r="109" spans="1:11">
      <c r="K109" s="25"/>
    </row>
    <row r="110" spans="1:11">
      <c r="K110" s="25"/>
    </row>
    <row r="111" spans="1:11">
      <c r="K111" s="25"/>
    </row>
    <row r="112" spans="1:11">
      <c r="K112" s="25"/>
    </row>
    <row r="113" spans="11:11">
      <c r="K113" s="25"/>
    </row>
    <row r="114" spans="11:11">
      <c r="K114" s="25"/>
    </row>
    <row r="115" spans="11:11">
      <c r="K115" s="25"/>
    </row>
    <row r="116" spans="11:11">
      <c r="K116" s="25"/>
    </row>
    <row r="117" spans="11:11">
      <c r="K117" s="25"/>
    </row>
    <row r="118" spans="11:11">
      <c r="K118" s="25"/>
    </row>
    <row r="119" spans="11:11">
      <c r="K119" s="25"/>
    </row>
    <row r="120" spans="11:11">
      <c r="K120" s="25"/>
    </row>
    <row r="121" spans="11:11">
      <c r="K121" s="25"/>
    </row>
    <row r="122" spans="11:11">
      <c r="K122" s="25"/>
    </row>
    <row r="123" spans="11:11">
      <c r="K123" s="25"/>
    </row>
    <row r="124" spans="11:11">
      <c r="K124" s="25"/>
    </row>
    <row r="125" spans="11:11">
      <c r="K125" s="25"/>
    </row>
    <row r="126" spans="11:11">
      <c r="K126" s="25"/>
    </row>
    <row r="127" spans="11:11">
      <c r="K127" s="25"/>
    </row>
    <row r="128" spans="11:11">
      <c r="K128" s="25"/>
    </row>
    <row r="129" spans="11:11">
      <c r="K129" s="25"/>
    </row>
    <row r="130" spans="11:11">
      <c r="K130" s="25"/>
    </row>
    <row r="131" spans="11:11">
      <c r="K131" s="25"/>
    </row>
    <row r="132" spans="11:11">
      <c r="K132" s="25"/>
    </row>
    <row r="133" spans="11:11">
      <c r="K133" s="25"/>
    </row>
    <row r="134" spans="11:11">
      <c r="K134" s="25"/>
    </row>
    <row r="135" spans="11:11">
      <c r="K135" s="25"/>
    </row>
    <row r="136" spans="11:11">
      <c r="K136" s="25"/>
    </row>
    <row r="137" spans="11:11">
      <c r="K137" s="25"/>
    </row>
    <row r="138" spans="11:11">
      <c r="K138" s="25"/>
    </row>
    <row r="139" spans="11:11">
      <c r="K139" s="25"/>
    </row>
    <row r="140" spans="11:11">
      <c r="K140" s="25"/>
    </row>
    <row r="141" spans="11:11">
      <c r="K141" s="25"/>
    </row>
    <row r="142" spans="11:11">
      <c r="K142" s="25"/>
    </row>
    <row r="143" spans="11:11">
      <c r="K143" s="25"/>
    </row>
    <row r="144" spans="11:11">
      <c r="K144" s="25"/>
    </row>
    <row r="145" spans="11:11">
      <c r="K145" s="25"/>
    </row>
    <row r="146" spans="11:11">
      <c r="K146" s="25"/>
    </row>
    <row r="147" spans="11:11">
      <c r="K147" s="25"/>
    </row>
    <row r="148" spans="11:11">
      <c r="K148" s="25"/>
    </row>
    <row r="149" spans="11:11">
      <c r="K149" s="25"/>
    </row>
    <row r="150" spans="11:11">
      <c r="K150" s="25"/>
    </row>
    <row r="151" spans="11:11">
      <c r="K151" s="25"/>
    </row>
    <row r="152" spans="11:11">
      <c r="K152" s="25"/>
    </row>
    <row r="153" spans="11:11">
      <c r="K153" s="25"/>
    </row>
    <row r="154" spans="11:11">
      <c r="K154" s="25"/>
    </row>
    <row r="155" spans="11:11">
      <c r="K155" s="25"/>
    </row>
    <row r="156" spans="11:11">
      <c r="K156" s="25"/>
    </row>
    <row r="157" spans="11:11">
      <c r="K157" s="25"/>
    </row>
    <row r="158" spans="11:11">
      <c r="K158" s="25"/>
    </row>
    <row r="159" spans="11:11">
      <c r="K159" s="25"/>
    </row>
    <row r="160" spans="11:11">
      <c r="K160" s="25"/>
    </row>
    <row r="161" spans="11:11">
      <c r="K161" s="25"/>
    </row>
    <row r="162" spans="11:11">
      <c r="K162" s="25"/>
    </row>
    <row r="163" spans="11:11">
      <c r="K163" s="25"/>
    </row>
    <row r="164" spans="11:11">
      <c r="K164" s="25"/>
    </row>
    <row r="165" spans="11:11">
      <c r="K165" s="25"/>
    </row>
    <row r="166" spans="11:11">
      <c r="K166" s="25"/>
    </row>
    <row r="167" spans="11:11">
      <c r="K167" s="25"/>
    </row>
    <row r="168" spans="11:11">
      <c r="K168" s="25"/>
    </row>
    <row r="169" spans="11:11">
      <c r="K169" s="25"/>
    </row>
    <row r="170" spans="11:11">
      <c r="K170" s="25"/>
    </row>
    <row r="171" spans="11:11">
      <c r="K171" s="25"/>
    </row>
    <row r="172" spans="11:11">
      <c r="K172" s="25"/>
    </row>
    <row r="173" spans="11:11">
      <c r="K173" s="25"/>
    </row>
    <row r="174" spans="11:11">
      <c r="K174" s="25"/>
    </row>
    <row r="175" spans="11:11">
      <c r="K175" s="25"/>
    </row>
    <row r="176" spans="11:11">
      <c r="K176" s="25"/>
    </row>
    <row r="177" spans="11:11">
      <c r="K177" s="25"/>
    </row>
    <row r="178" spans="11:11">
      <c r="K178" s="25"/>
    </row>
    <row r="179" spans="11:11">
      <c r="K179" s="25"/>
    </row>
    <row r="180" spans="11:11">
      <c r="K180" s="25"/>
    </row>
    <row r="181" spans="11:11">
      <c r="K181" s="25"/>
    </row>
    <row r="182" spans="11:11">
      <c r="K182" s="25"/>
    </row>
    <row r="183" spans="11:11">
      <c r="K183" s="25"/>
    </row>
    <row r="184" spans="11:11">
      <c r="K184" s="25"/>
    </row>
    <row r="185" spans="11:11">
      <c r="K185" s="25"/>
    </row>
    <row r="186" spans="11:11">
      <c r="K186" s="25"/>
    </row>
    <row r="187" spans="11:11">
      <c r="K187" s="25"/>
    </row>
    <row r="188" spans="11:11">
      <c r="K188" s="25"/>
    </row>
    <row r="189" spans="11:11">
      <c r="K189" s="25"/>
    </row>
    <row r="190" spans="11:11">
      <c r="K190" s="25"/>
    </row>
    <row r="191" spans="11:11">
      <c r="K191" s="25"/>
    </row>
    <row r="192" spans="11:11">
      <c r="K192" s="25"/>
    </row>
    <row r="193" spans="11:11">
      <c r="K193" s="25"/>
    </row>
    <row r="194" spans="11:11">
      <c r="K194" s="25"/>
    </row>
    <row r="195" spans="11:11">
      <c r="K195" s="25"/>
    </row>
    <row r="196" spans="11:11">
      <c r="K196" s="25"/>
    </row>
    <row r="197" spans="11:11">
      <c r="K197" s="25"/>
    </row>
    <row r="198" spans="11:11">
      <c r="K198" s="25"/>
    </row>
    <row r="199" spans="11:11">
      <c r="K199" s="25"/>
    </row>
    <row r="200" spans="11:11">
      <c r="K200" s="25"/>
    </row>
    <row r="201" spans="11:11">
      <c r="K201" s="25"/>
    </row>
    <row r="202" spans="11:11">
      <c r="K202" s="25"/>
    </row>
    <row r="203" spans="11:11">
      <c r="K203" s="25"/>
    </row>
    <row r="204" spans="11:11">
      <c r="K204" s="25"/>
    </row>
    <row r="205" spans="11:11">
      <c r="K205" s="25"/>
    </row>
    <row r="206" spans="11:11">
      <c r="K206" s="25"/>
    </row>
    <row r="207" spans="11:11">
      <c r="K207" s="25"/>
    </row>
    <row r="208" spans="11:11">
      <c r="K208" s="25"/>
    </row>
    <row r="209" spans="11:11">
      <c r="K209" s="25"/>
    </row>
    <row r="210" spans="11:11">
      <c r="K210" s="25"/>
    </row>
    <row r="211" spans="11:11">
      <c r="K211" s="25"/>
    </row>
    <row r="212" spans="11:11">
      <c r="K212" s="25"/>
    </row>
    <row r="213" spans="11:11">
      <c r="K213" s="25"/>
    </row>
    <row r="214" spans="11:11">
      <c r="K214" s="25"/>
    </row>
    <row r="215" spans="11:11">
      <c r="K215" s="25"/>
    </row>
    <row r="216" spans="11:11">
      <c r="K216" s="25"/>
    </row>
    <row r="217" spans="11:11">
      <c r="K217" s="25"/>
    </row>
    <row r="218" spans="11:11">
      <c r="K218" s="25"/>
    </row>
    <row r="219" spans="11:11">
      <c r="K219" s="25"/>
    </row>
    <row r="220" spans="11:11">
      <c r="K220" s="25"/>
    </row>
    <row r="221" spans="11:11">
      <c r="K221" s="25"/>
    </row>
    <row r="222" spans="11:11">
      <c r="K222" s="25"/>
    </row>
    <row r="223" spans="11:11">
      <c r="K223" s="25"/>
    </row>
    <row r="224" spans="11:11">
      <c r="K224" s="25"/>
    </row>
    <row r="225" spans="11:11">
      <c r="K225" s="25"/>
    </row>
    <row r="226" spans="11:11">
      <c r="K226" s="25"/>
    </row>
    <row r="227" spans="11:11">
      <c r="K227" s="25"/>
    </row>
    <row r="228" spans="11:11">
      <c r="K228" s="25"/>
    </row>
    <row r="229" spans="11:11">
      <c r="K229" s="25"/>
    </row>
    <row r="230" spans="11:11">
      <c r="K230" s="25"/>
    </row>
    <row r="231" spans="11:11">
      <c r="K231" s="25"/>
    </row>
    <row r="232" spans="11:11">
      <c r="K232" s="25"/>
    </row>
    <row r="233" spans="11:11">
      <c r="K233" s="25"/>
    </row>
    <row r="234" spans="11:11">
      <c r="K234" s="25"/>
    </row>
    <row r="235" spans="11:11">
      <c r="K235" s="25"/>
    </row>
    <row r="236" spans="11:11">
      <c r="K236" s="25"/>
    </row>
    <row r="237" spans="11:11">
      <c r="K237" s="25"/>
    </row>
    <row r="238" spans="11:11">
      <c r="K238" s="25"/>
    </row>
    <row r="239" spans="11:11">
      <c r="K239" s="25"/>
    </row>
    <row r="240" spans="11:11">
      <c r="K240" s="25"/>
    </row>
    <row r="241" spans="11:11">
      <c r="K241" s="25"/>
    </row>
    <row r="242" spans="11:11">
      <c r="K242" s="25"/>
    </row>
    <row r="243" spans="11:11">
      <c r="K243" s="25"/>
    </row>
    <row r="244" spans="11:11">
      <c r="K244" s="25"/>
    </row>
    <row r="245" spans="11:11">
      <c r="K245" s="25"/>
    </row>
    <row r="246" spans="11:11">
      <c r="K246" s="25"/>
    </row>
    <row r="247" spans="11:11">
      <c r="K247" s="25"/>
    </row>
    <row r="248" spans="11:11">
      <c r="K248" s="25"/>
    </row>
    <row r="249" spans="11:11">
      <c r="K249" s="25"/>
    </row>
    <row r="250" spans="11:11">
      <c r="K250" s="25"/>
    </row>
    <row r="251" spans="11:11">
      <c r="K251" s="25"/>
    </row>
    <row r="252" spans="11:11">
      <c r="K252" s="25"/>
    </row>
    <row r="253" spans="11:11">
      <c r="K253" s="25"/>
    </row>
    <row r="254" spans="11:11">
      <c r="K254" s="25"/>
    </row>
    <row r="255" spans="11:11">
      <c r="K255" s="25"/>
    </row>
    <row r="256" spans="11:11">
      <c r="K256" s="25"/>
    </row>
    <row r="257" spans="11:11">
      <c r="K257" s="25"/>
    </row>
    <row r="258" spans="11:11">
      <c r="K258" s="25"/>
    </row>
    <row r="259" spans="11:11">
      <c r="K259" s="25"/>
    </row>
    <row r="260" spans="11:11">
      <c r="K260" s="25"/>
    </row>
    <row r="261" spans="11:11">
      <c r="K261" s="25"/>
    </row>
    <row r="262" spans="11:11">
      <c r="K262" s="25"/>
    </row>
    <row r="263" spans="11:11">
      <c r="K263" s="25"/>
    </row>
    <row r="264" spans="11:11">
      <c r="K264" s="25"/>
    </row>
    <row r="265" spans="11:11">
      <c r="K265" s="25"/>
    </row>
    <row r="266" spans="11:11">
      <c r="K266" s="25"/>
    </row>
    <row r="267" spans="11:11">
      <c r="K267" s="25"/>
    </row>
    <row r="268" spans="11:11">
      <c r="K268" s="25"/>
    </row>
    <row r="269" spans="11:11">
      <c r="K269" s="25"/>
    </row>
    <row r="270" spans="11:11">
      <c r="K270" s="25"/>
    </row>
    <row r="271" spans="11:11">
      <c r="K271" s="25"/>
    </row>
    <row r="272" spans="11:11">
      <c r="K272" s="25"/>
    </row>
    <row r="273" spans="11:11">
      <c r="K273" s="25"/>
    </row>
    <row r="274" spans="11:11">
      <c r="K274" s="25"/>
    </row>
    <row r="275" spans="11:11">
      <c r="K275" s="25"/>
    </row>
    <row r="276" spans="11:11">
      <c r="K276" s="25"/>
    </row>
    <row r="277" spans="11:11">
      <c r="K277" s="25"/>
    </row>
    <row r="278" spans="11:11">
      <c r="K278" s="25"/>
    </row>
    <row r="279" spans="11:11">
      <c r="K279" s="25"/>
    </row>
    <row r="280" spans="11:11">
      <c r="K280" s="25"/>
    </row>
    <row r="281" spans="11:11">
      <c r="K281" s="25"/>
    </row>
    <row r="282" spans="11:11">
      <c r="K282" s="25"/>
    </row>
    <row r="283" spans="11:11">
      <c r="K283" s="25"/>
    </row>
    <row r="284" spans="11:11">
      <c r="K284" s="25"/>
    </row>
    <row r="285" spans="11:11">
      <c r="K285" s="25"/>
    </row>
    <row r="286" spans="11:11">
      <c r="K286" s="25"/>
    </row>
    <row r="287" spans="11:11">
      <c r="K287" s="25"/>
    </row>
    <row r="288" spans="11:11">
      <c r="K288" s="25"/>
    </row>
    <row r="289" spans="11:11">
      <c r="K289" s="25"/>
    </row>
    <row r="290" spans="11:11">
      <c r="K290" s="25"/>
    </row>
    <row r="291" spans="11:11">
      <c r="K291" s="25"/>
    </row>
    <row r="292" spans="11:11">
      <c r="K292" s="25"/>
    </row>
    <row r="293" spans="11:11">
      <c r="K293" s="25"/>
    </row>
    <row r="294" spans="11:11">
      <c r="K294" s="25"/>
    </row>
    <row r="295" spans="11:11">
      <c r="K295" s="25"/>
    </row>
    <row r="296" spans="11:11">
      <c r="K296" s="25"/>
    </row>
    <row r="297" spans="11:11">
      <c r="K297" s="25"/>
    </row>
    <row r="298" spans="11:11">
      <c r="K298" s="25"/>
    </row>
    <row r="299" spans="11:11">
      <c r="K299" s="25"/>
    </row>
    <row r="300" spans="11:11">
      <c r="K300" s="25"/>
    </row>
    <row r="301" spans="11:11">
      <c r="K301" s="25"/>
    </row>
    <row r="302" spans="11:11">
      <c r="K302" s="25"/>
    </row>
    <row r="303" spans="11:11">
      <c r="K303" s="25"/>
    </row>
    <row r="304" spans="11:11">
      <c r="K304" s="25"/>
    </row>
    <row r="305" spans="11:11">
      <c r="K305" s="25"/>
    </row>
    <row r="306" spans="11:11">
      <c r="K306" s="25"/>
    </row>
    <row r="307" spans="11:11">
      <c r="K307" s="25"/>
    </row>
    <row r="308" spans="11:11">
      <c r="K308" s="25"/>
    </row>
    <row r="309" spans="11:11">
      <c r="K309" s="25"/>
    </row>
    <row r="310" spans="11:11">
      <c r="K310" s="25"/>
    </row>
    <row r="311" spans="11:11">
      <c r="K311" s="25"/>
    </row>
    <row r="312" spans="11:11">
      <c r="K312" s="25"/>
    </row>
    <row r="313" spans="11:11">
      <c r="K313" s="25"/>
    </row>
    <row r="314" spans="11:11">
      <c r="K314" s="25"/>
    </row>
    <row r="315" spans="11:11">
      <c r="K315" s="25"/>
    </row>
    <row r="316" spans="11:11">
      <c r="K316" s="25"/>
    </row>
    <row r="317" spans="11:11">
      <c r="K317" s="25"/>
    </row>
    <row r="318" spans="11:11">
      <c r="K318" s="25"/>
    </row>
    <row r="319" spans="11:11">
      <c r="K319" s="25"/>
    </row>
    <row r="320" spans="11:11">
      <c r="K320" s="25"/>
    </row>
    <row r="321" spans="11:11">
      <c r="K321" s="25"/>
    </row>
    <row r="322" spans="11:11">
      <c r="K322" s="25"/>
    </row>
    <row r="323" spans="11:11">
      <c r="K323" s="25"/>
    </row>
    <row r="324" spans="11:11">
      <c r="K324" s="25"/>
    </row>
    <row r="325" spans="11:11">
      <c r="K325" s="25"/>
    </row>
    <row r="326" spans="11:11">
      <c r="K326" s="25"/>
    </row>
    <row r="327" spans="11:11">
      <c r="K327" s="25"/>
    </row>
    <row r="328" spans="11:11">
      <c r="K328" s="25"/>
    </row>
    <row r="329" spans="11:11">
      <c r="K329" s="25"/>
    </row>
    <row r="330" spans="11:11">
      <c r="K330" s="25"/>
    </row>
    <row r="331" spans="11:11">
      <c r="K331" s="25"/>
    </row>
    <row r="332" spans="11:11">
      <c r="K332" s="25"/>
    </row>
    <row r="333" spans="11:11">
      <c r="K333" s="25"/>
    </row>
    <row r="334" spans="11:11">
      <c r="K334" s="25"/>
    </row>
    <row r="335" spans="11:11">
      <c r="K335" s="25"/>
    </row>
    <row r="336" spans="11:11">
      <c r="K336" s="25"/>
    </row>
    <row r="337" spans="11:11">
      <c r="K337" s="25"/>
    </row>
    <row r="338" spans="11:11">
      <c r="K338" s="25"/>
    </row>
    <row r="339" spans="11:11">
      <c r="K339" s="25"/>
    </row>
    <row r="340" spans="11:11">
      <c r="K340" s="25"/>
    </row>
    <row r="341" spans="11:11">
      <c r="K341" s="25"/>
    </row>
    <row r="342" spans="11:11">
      <c r="K342" s="25"/>
    </row>
    <row r="343" spans="11:11">
      <c r="K343" s="25"/>
    </row>
    <row r="344" spans="11:11">
      <c r="K344" s="25"/>
    </row>
    <row r="345" spans="11:11">
      <c r="K345" s="25"/>
    </row>
    <row r="346" spans="11:11">
      <c r="K346" s="25"/>
    </row>
    <row r="347" spans="11:11">
      <c r="K347" s="25"/>
    </row>
    <row r="348" spans="11:11">
      <c r="K348" s="25"/>
    </row>
    <row r="349" spans="11:11">
      <c r="K349" s="25"/>
    </row>
    <row r="350" spans="11:11">
      <c r="K350" s="25"/>
    </row>
    <row r="351" spans="11:11">
      <c r="K351" s="25"/>
    </row>
    <row r="352" spans="11:11">
      <c r="K352" s="25"/>
    </row>
    <row r="353" spans="11:11">
      <c r="K353" s="25"/>
    </row>
    <row r="354" spans="11:11">
      <c r="K354" s="25"/>
    </row>
    <row r="355" spans="11:11">
      <c r="K355" s="25"/>
    </row>
    <row r="356" spans="11:11">
      <c r="K356" s="25"/>
    </row>
    <row r="357" spans="11:11">
      <c r="K357" s="25"/>
    </row>
    <row r="358" spans="11:11">
      <c r="K358" s="25"/>
    </row>
    <row r="359" spans="11:11">
      <c r="K359" s="25"/>
    </row>
    <row r="360" spans="11:11">
      <c r="K360" s="25"/>
    </row>
    <row r="361" spans="11:11">
      <c r="K361" s="25"/>
    </row>
    <row r="362" spans="11:11">
      <c r="K362" s="25"/>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&amp;L_x000D_&amp;"calibri"&amp;12&amp;B13.5.2. Universidad de Murcia. Evolución de la Oferta, Demanda y Matrícula de nuevo ingreso en Grados según rama de enseñanza, facultad y titulación.&amp;R&amp;"calibri"&amp;10&amp;P</oddHeader>
    <oddFooter>&amp;L&amp;"calibri"&amp;8&amp;I&amp;"-,Cursiva"&amp;8ANUARIO ESTADÍSTICO DE LA REGIÓN DE MURCIA 2021. TOMO I. DATOS REGIONALES&amp;R&amp;"calibri"&amp;8&amp;I13.5. ESTADÍSTICA DE CENTROS Y TITULACIONES UNIVERSITARIAS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Normal="100" workbookViewId="0">
      <selection activeCell="N23" sqref="N23"/>
    </sheetView>
  </sheetViews>
  <sheetFormatPr baseColWidth="10" defaultRowHeight="15"/>
  <cols>
    <col min="1" max="1" width="51.5703125" customWidth="1"/>
    <col min="2" max="2" width="8.42578125" customWidth="1"/>
    <col min="3" max="4" width="9" customWidth="1"/>
    <col min="5" max="5" width="8.42578125" customWidth="1"/>
    <col min="6" max="7" width="9" customWidth="1"/>
    <col min="8" max="8" width="8.42578125" customWidth="1"/>
    <col min="9" max="10" width="9" customWidth="1"/>
    <col min="11" max="11" width="12.28515625" customWidth="1"/>
  </cols>
  <sheetData>
    <row r="1" spans="1:13">
      <c r="A1" s="13" t="s">
        <v>505</v>
      </c>
      <c r="M1" s="23" t="s">
        <v>134</v>
      </c>
    </row>
    <row r="2" spans="1:13">
      <c r="A2" s="13"/>
    </row>
    <row r="4" spans="1:13" s="245" customFormat="1" ht="15" customHeight="1">
      <c r="A4" s="243"/>
      <c r="B4" s="150" t="s">
        <v>268</v>
      </c>
      <c r="C4" s="150"/>
      <c r="D4" s="150"/>
      <c r="E4" s="150" t="s">
        <v>269</v>
      </c>
      <c r="F4" s="150"/>
      <c r="G4" s="150"/>
      <c r="H4" s="150" t="s">
        <v>270</v>
      </c>
      <c r="I4" s="150"/>
      <c r="J4" s="150"/>
      <c r="K4" s="244"/>
    </row>
    <row r="5" spans="1:13" s="227" customFormat="1" ht="42.75">
      <c r="A5" s="246"/>
      <c r="B5" s="241" t="s">
        <v>450</v>
      </c>
      <c r="C5" s="241" t="s">
        <v>451</v>
      </c>
      <c r="D5" s="241" t="s">
        <v>452</v>
      </c>
      <c r="E5" s="241" t="s">
        <v>450</v>
      </c>
      <c r="F5" s="241" t="s">
        <v>451</v>
      </c>
      <c r="G5" s="241" t="s">
        <v>452</v>
      </c>
      <c r="H5" s="241" t="s">
        <v>450</v>
      </c>
      <c r="I5" s="241" t="s">
        <v>451</v>
      </c>
      <c r="J5" s="241" t="s">
        <v>452</v>
      </c>
      <c r="K5" s="247"/>
    </row>
    <row r="6" spans="1:13">
      <c r="A6" s="248" t="s">
        <v>295</v>
      </c>
      <c r="B6" s="157">
        <v>210</v>
      </c>
      <c r="C6" s="157">
        <v>134</v>
      </c>
      <c r="D6" s="157">
        <v>115</v>
      </c>
      <c r="E6" s="157">
        <v>210</v>
      </c>
      <c r="F6" s="157">
        <v>147</v>
      </c>
      <c r="G6" s="157">
        <v>142</v>
      </c>
      <c r="H6" s="157">
        <v>210</v>
      </c>
      <c r="I6" s="157">
        <v>144</v>
      </c>
      <c r="J6" s="157">
        <v>131</v>
      </c>
      <c r="K6" s="81"/>
      <c r="L6" s="52"/>
      <c r="M6" s="52"/>
    </row>
    <row r="7" spans="1:13">
      <c r="A7" s="180" t="s">
        <v>506</v>
      </c>
      <c r="B7" s="154"/>
      <c r="C7" s="154"/>
      <c r="D7" s="154"/>
      <c r="E7" s="154"/>
      <c r="F7" s="154"/>
      <c r="G7" s="154"/>
      <c r="H7" s="154"/>
      <c r="I7" s="154"/>
      <c r="J7" s="154"/>
      <c r="K7" s="25"/>
    </row>
    <row r="8" spans="1:13">
      <c r="A8" s="233" t="s">
        <v>296</v>
      </c>
      <c r="B8" s="52">
        <v>160</v>
      </c>
      <c r="C8" s="52">
        <v>120</v>
      </c>
      <c r="D8" s="52">
        <v>105</v>
      </c>
      <c r="E8" s="52">
        <v>160</v>
      </c>
      <c r="F8" s="52">
        <v>128</v>
      </c>
      <c r="G8" s="52">
        <v>132</v>
      </c>
      <c r="H8" s="52">
        <v>160</v>
      </c>
      <c r="I8" s="52">
        <v>116</v>
      </c>
      <c r="J8" s="52">
        <v>112</v>
      </c>
      <c r="K8" s="25"/>
    </row>
    <row r="9" spans="1:13">
      <c r="A9" s="233" t="s">
        <v>317</v>
      </c>
      <c r="B9" s="52">
        <v>50</v>
      </c>
      <c r="C9" s="52">
        <v>14</v>
      </c>
      <c r="D9" s="52">
        <v>10</v>
      </c>
      <c r="E9" s="52">
        <v>50</v>
      </c>
      <c r="F9" s="52">
        <v>19</v>
      </c>
      <c r="G9" s="52">
        <v>10</v>
      </c>
      <c r="H9" s="52">
        <v>50</v>
      </c>
      <c r="I9" s="52">
        <v>28</v>
      </c>
      <c r="J9" s="52">
        <v>19</v>
      </c>
      <c r="K9" s="25"/>
    </row>
    <row r="10" spans="1:13">
      <c r="A10" s="248" t="s">
        <v>292</v>
      </c>
      <c r="B10" s="157">
        <v>960</v>
      </c>
      <c r="C10" s="157">
        <v>966</v>
      </c>
      <c r="D10" s="157">
        <v>805</v>
      </c>
      <c r="E10" s="157">
        <v>981</v>
      </c>
      <c r="F10" s="157">
        <v>1075</v>
      </c>
      <c r="G10" s="157">
        <v>748</v>
      </c>
      <c r="H10" s="157">
        <v>991</v>
      </c>
      <c r="I10" s="157">
        <v>1206</v>
      </c>
      <c r="J10" s="157">
        <v>883</v>
      </c>
      <c r="K10" s="25"/>
    </row>
    <row r="11" spans="1:13" ht="30">
      <c r="A11" s="180" t="s">
        <v>507</v>
      </c>
      <c r="B11" s="154"/>
      <c r="C11" s="154"/>
      <c r="D11" s="154"/>
      <c r="E11" s="154"/>
      <c r="F11" s="154"/>
      <c r="G11" s="154"/>
      <c r="H11" s="154"/>
      <c r="I11" s="154"/>
      <c r="J11" s="154"/>
      <c r="K11" s="25"/>
    </row>
    <row r="12" spans="1:13">
      <c r="A12" s="233" t="s">
        <v>362</v>
      </c>
      <c r="B12" s="52">
        <v>75</v>
      </c>
      <c r="C12" s="52">
        <v>26</v>
      </c>
      <c r="D12" s="52">
        <v>21</v>
      </c>
      <c r="E12" s="52">
        <v>75</v>
      </c>
      <c r="F12" s="52">
        <v>65</v>
      </c>
      <c r="G12" s="52">
        <v>19</v>
      </c>
      <c r="H12" s="52">
        <v>75</v>
      </c>
      <c r="I12" s="52">
        <v>78</v>
      </c>
      <c r="J12" s="52">
        <v>35</v>
      </c>
      <c r="K12" s="25"/>
    </row>
    <row r="13" spans="1:13">
      <c r="A13" s="233" t="s">
        <v>367</v>
      </c>
      <c r="B13" s="52">
        <v>50</v>
      </c>
      <c r="C13" s="52">
        <v>10</v>
      </c>
      <c r="D13" s="52">
        <v>5</v>
      </c>
      <c r="E13" s="52">
        <v>50</v>
      </c>
      <c r="F13" s="52">
        <v>13</v>
      </c>
      <c r="G13" s="52">
        <v>8</v>
      </c>
      <c r="H13" s="52">
        <v>50</v>
      </c>
      <c r="I13" s="52">
        <v>21</v>
      </c>
      <c r="J13" s="52">
        <v>12</v>
      </c>
      <c r="K13" s="25"/>
    </row>
    <row r="14" spans="1:13">
      <c r="A14" s="180" t="s">
        <v>508</v>
      </c>
      <c r="B14" s="154"/>
      <c r="C14" s="154"/>
      <c r="D14" s="154"/>
      <c r="E14" s="154"/>
      <c r="F14" s="154"/>
      <c r="G14" s="154"/>
      <c r="H14" s="154"/>
      <c r="I14" s="154"/>
      <c r="J14" s="154"/>
      <c r="K14" s="25"/>
    </row>
    <row r="15" spans="1:13" ht="15" customHeight="1">
      <c r="A15" s="233" t="s">
        <v>369</v>
      </c>
      <c r="B15" s="52">
        <v>90</v>
      </c>
      <c r="C15" s="52">
        <v>105</v>
      </c>
      <c r="D15" s="52">
        <v>88</v>
      </c>
      <c r="E15" s="52">
        <v>90</v>
      </c>
      <c r="F15" s="52">
        <v>106</v>
      </c>
      <c r="G15" s="52">
        <v>64</v>
      </c>
      <c r="H15" s="52">
        <v>75</v>
      </c>
      <c r="I15" s="52">
        <v>126</v>
      </c>
      <c r="J15" s="52">
        <v>92</v>
      </c>
      <c r="K15" s="25"/>
    </row>
    <row r="16" spans="1:13">
      <c r="A16" s="233" t="s">
        <v>374</v>
      </c>
      <c r="B16" s="52">
        <v>50</v>
      </c>
      <c r="C16" s="52">
        <v>56</v>
      </c>
      <c r="D16" s="52">
        <v>48</v>
      </c>
      <c r="E16" s="52">
        <v>50</v>
      </c>
      <c r="F16" s="52">
        <v>68</v>
      </c>
      <c r="G16" s="52">
        <v>59</v>
      </c>
      <c r="H16" s="52">
        <v>50</v>
      </c>
      <c r="I16" s="52">
        <v>58</v>
      </c>
      <c r="J16" s="52">
        <v>57</v>
      </c>
      <c r="K16" s="25"/>
    </row>
    <row r="17" spans="1:11">
      <c r="A17" s="233" t="s">
        <v>373</v>
      </c>
      <c r="B17" s="52">
        <v>115</v>
      </c>
      <c r="C17" s="52">
        <v>181</v>
      </c>
      <c r="D17" s="52">
        <v>128</v>
      </c>
      <c r="E17" s="52">
        <v>115</v>
      </c>
      <c r="F17" s="52">
        <v>164</v>
      </c>
      <c r="G17" s="52">
        <v>107</v>
      </c>
      <c r="H17" s="52">
        <v>100</v>
      </c>
      <c r="I17" s="52">
        <v>170</v>
      </c>
      <c r="J17" s="52">
        <v>108</v>
      </c>
      <c r="K17" s="25"/>
    </row>
    <row r="18" spans="1:11">
      <c r="A18" s="233" t="s">
        <v>368</v>
      </c>
      <c r="B18" s="52">
        <v>50</v>
      </c>
      <c r="C18" s="52">
        <v>32</v>
      </c>
      <c r="D18" s="52">
        <v>24</v>
      </c>
      <c r="E18" s="52">
        <v>50</v>
      </c>
      <c r="F18" s="52">
        <v>35</v>
      </c>
      <c r="G18" s="52">
        <v>22</v>
      </c>
      <c r="H18" s="52">
        <v>50</v>
      </c>
      <c r="I18" s="52">
        <v>45</v>
      </c>
      <c r="J18" s="52">
        <v>36</v>
      </c>
      <c r="K18" s="25"/>
    </row>
    <row r="19" spans="1:11">
      <c r="A19" s="233" t="s">
        <v>372</v>
      </c>
      <c r="B19" s="52">
        <v>80</v>
      </c>
      <c r="C19" s="52">
        <v>126</v>
      </c>
      <c r="D19" s="52">
        <v>79</v>
      </c>
      <c r="E19" s="52">
        <v>80</v>
      </c>
      <c r="F19" s="52">
        <v>127</v>
      </c>
      <c r="G19" s="52">
        <v>87</v>
      </c>
      <c r="H19" s="52">
        <v>80</v>
      </c>
      <c r="I19" s="52">
        <v>114</v>
      </c>
      <c r="J19" s="52">
        <v>86</v>
      </c>
      <c r="K19" s="25"/>
    </row>
    <row r="20" spans="1:11" ht="15" customHeight="1">
      <c r="A20" s="180" t="s">
        <v>509</v>
      </c>
      <c r="B20" s="154"/>
      <c r="C20" s="154"/>
      <c r="D20" s="154"/>
      <c r="E20" s="154"/>
      <c r="F20" s="154"/>
      <c r="G20" s="154"/>
      <c r="H20" s="154"/>
      <c r="I20" s="154"/>
      <c r="J20" s="154"/>
      <c r="K20" s="25"/>
    </row>
    <row r="21" spans="1:11" ht="30">
      <c r="A21" s="233" t="s">
        <v>358</v>
      </c>
      <c r="B21" s="52">
        <v>50</v>
      </c>
      <c r="C21" s="52">
        <v>63</v>
      </c>
      <c r="D21" s="52">
        <v>42</v>
      </c>
      <c r="E21" s="52">
        <v>50</v>
      </c>
      <c r="F21" s="52">
        <v>63</v>
      </c>
      <c r="G21" s="52">
        <v>46</v>
      </c>
      <c r="H21" s="52">
        <v>50</v>
      </c>
      <c r="I21" s="52">
        <v>60</v>
      </c>
      <c r="J21" s="52">
        <v>42</v>
      </c>
      <c r="K21" s="25"/>
    </row>
    <row r="22" spans="1:11">
      <c r="A22" s="180" t="s">
        <v>510</v>
      </c>
      <c r="B22" s="154"/>
      <c r="C22" s="154"/>
      <c r="D22" s="154"/>
      <c r="E22" s="154"/>
      <c r="F22" s="154"/>
      <c r="G22" s="154"/>
      <c r="H22" s="154"/>
      <c r="I22" s="154"/>
      <c r="J22" s="154"/>
      <c r="K22" s="25"/>
    </row>
    <row r="23" spans="1:11" ht="30">
      <c r="A23" s="233" t="s">
        <v>361</v>
      </c>
      <c r="B23" s="52">
        <v>60</v>
      </c>
      <c r="C23" s="52">
        <v>65</v>
      </c>
      <c r="D23" s="52">
        <v>52</v>
      </c>
      <c r="E23" s="52">
        <v>60</v>
      </c>
      <c r="F23" s="52">
        <v>90</v>
      </c>
      <c r="G23" s="52">
        <v>65</v>
      </c>
      <c r="H23" s="52">
        <v>60</v>
      </c>
      <c r="I23" s="52">
        <v>67</v>
      </c>
      <c r="J23" s="52">
        <v>58</v>
      </c>
      <c r="K23" s="25"/>
    </row>
    <row r="24" spans="1:11" ht="30">
      <c r="A24" s="180" t="s">
        <v>511</v>
      </c>
      <c r="B24" s="154"/>
      <c r="C24" s="154"/>
      <c r="D24" s="154"/>
      <c r="E24" s="154"/>
      <c r="F24" s="154"/>
      <c r="G24" s="154"/>
      <c r="H24" s="154"/>
      <c r="I24" s="154"/>
      <c r="J24" s="154"/>
      <c r="K24" s="25"/>
    </row>
    <row r="25" spans="1:11" ht="15" customHeight="1">
      <c r="A25" s="233" t="s">
        <v>371</v>
      </c>
      <c r="B25" s="52">
        <v>80</v>
      </c>
      <c r="C25" s="52">
        <v>99</v>
      </c>
      <c r="D25" s="52">
        <v>80</v>
      </c>
      <c r="E25" s="52">
        <v>90</v>
      </c>
      <c r="F25" s="52">
        <v>89</v>
      </c>
      <c r="G25" s="52">
        <v>68</v>
      </c>
      <c r="H25" s="52">
        <v>90</v>
      </c>
      <c r="I25" s="52">
        <v>116</v>
      </c>
      <c r="J25" s="52">
        <v>72</v>
      </c>
      <c r="K25" s="25"/>
    </row>
    <row r="26" spans="1:11">
      <c r="A26" s="233" t="s">
        <v>375</v>
      </c>
      <c r="B26" s="52">
        <v>80</v>
      </c>
      <c r="C26" s="52">
        <v>77</v>
      </c>
      <c r="D26" s="52">
        <v>85</v>
      </c>
      <c r="E26" s="52">
        <v>90</v>
      </c>
      <c r="F26" s="52">
        <v>66</v>
      </c>
      <c r="G26" s="52">
        <v>68</v>
      </c>
      <c r="H26" s="52">
        <v>90</v>
      </c>
      <c r="I26" s="52">
        <v>60</v>
      </c>
      <c r="J26" s="52">
        <v>77</v>
      </c>
      <c r="K26" s="25"/>
    </row>
    <row r="27" spans="1:11">
      <c r="A27" s="180" t="s">
        <v>512</v>
      </c>
      <c r="B27" s="154"/>
      <c r="C27" s="154"/>
      <c r="D27" s="154"/>
      <c r="E27" s="154"/>
      <c r="F27" s="154"/>
      <c r="G27" s="154"/>
      <c r="H27" s="154"/>
      <c r="I27" s="154"/>
      <c r="J27" s="154"/>
      <c r="K27" s="25"/>
    </row>
    <row r="28" spans="1:11">
      <c r="A28" s="233" t="s">
        <v>364</v>
      </c>
      <c r="B28" s="52">
        <v>40</v>
      </c>
      <c r="C28" s="52">
        <v>27</v>
      </c>
      <c r="D28" s="52">
        <v>17</v>
      </c>
      <c r="E28" s="52">
        <v>40</v>
      </c>
      <c r="F28" s="52">
        <v>24</v>
      </c>
      <c r="G28" s="52">
        <v>17</v>
      </c>
      <c r="H28" s="52">
        <v>40</v>
      </c>
      <c r="I28" s="52">
        <v>23</v>
      </c>
      <c r="J28" s="52">
        <v>14</v>
      </c>
    </row>
    <row r="29" spans="1:11">
      <c r="A29" s="233" t="s">
        <v>513</v>
      </c>
      <c r="B29" s="52">
        <v>75</v>
      </c>
      <c r="C29" s="52">
        <v>99</v>
      </c>
      <c r="D29" s="52">
        <v>68</v>
      </c>
      <c r="E29" s="52">
        <v>75</v>
      </c>
      <c r="F29" s="52">
        <v>165</v>
      </c>
      <c r="G29" s="52">
        <v>52</v>
      </c>
      <c r="H29" s="52">
        <v>75</v>
      </c>
      <c r="I29" s="52">
        <v>181</v>
      </c>
      <c r="J29" s="52">
        <v>80</v>
      </c>
    </row>
    <row r="30" spans="1:11">
      <c r="A30" s="180" t="s">
        <v>514</v>
      </c>
      <c r="B30" s="154"/>
      <c r="C30" s="154"/>
      <c r="D30" s="154"/>
      <c r="E30" s="154"/>
      <c r="F30" s="154"/>
      <c r="G30" s="154"/>
      <c r="H30" s="154"/>
      <c r="I30" s="154"/>
      <c r="J30" s="154"/>
    </row>
    <row r="31" spans="1:11">
      <c r="A31" s="233" t="s">
        <v>370</v>
      </c>
      <c r="B31" s="52">
        <v>65</v>
      </c>
      <c r="C31" s="52">
        <v>0</v>
      </c>
      <c r="D31" s="52">
        <v>68</v>
      </c>
      <c r="E31" s="52">
        <v>66</v>
      </c>
      <c r="F31" s="52">
        <v>0</v>
      </c>
      <c r="G31" s="52">
        <v>66</v>
      </c>
      <c r="H31" s="52">
        <v>66</v>
      </c>
      <c r="I31" s="52">
        <v>0</v>
      </c>
      <c r="J31" s="52">
        <v>64</v>
      </c>
    </row>
    <row r="32" spans="1:11">
      <c r="A32" s="63"/>
      <c r="B32" s="63"/>
      <c r="C32" s="63"/>
      <c r="D32" s="63"/>
      <c r="E32" s="63"/>
      <c r="F32" s="63"/>
      <c r="G32" s="63"/>
      <c r="H32" s="63"/>
      <c r="I32" s="63"/>
      <c r="J32" s="63"/>
    </row>
    <row r="34" spans="1:1">
      <c r="A34" s="239" t="s">
        <v>456</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&amp;L_x000D_&amp;"calibri"&amp;12&amp;B13.5.3. Universidad Politécnica de Cartagena. Evolución de la Oferta, Demanda y Matrícula de nuevo ingreso en Grados según rama de enseñanza, facultad y titulación.&amp;R&amp;"calibri"&amp;10&amp;P</oddHeader>
    <oddFooter>&amp;L&amp;"calibri"&amp;8&amp;I&amp;"-,Cursiva"&amp;8ANUARIO ESTADÍSTICO DE LA REGIÓN DE MURCIA 2021. TOMO I. DATOS REGIONALES&amp;R&amp;"calibri"&amp;8&amp;I13.5. ESTADÍSTICA DE CENTROS Y TITULACIONES UNIVERSITARIAS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selection activeCell="H15" sqref="H15"/>
    </sheetView>
  </sheetViews>
  <sheetFormatPr baseColWidth="10" defaultRowHeight="15"/>
  <cols>
    <col min="1" max="1" width="52.5703125" customWidth="1"/>
    <col min="2" max="8" width="10.7109375" customWidth="1"/>
  </cols>
  <sheetData>
    <row r="1" spans="1:9">
      <c r="A1" s="13" t="s">
        <v>515</v>
      </c>
      <c r="B1" s="13"/>
      <c r="I1" s="23" t="s">
        <v>134</v>
      </c>
    </row>
    <row r="4" spans="1:9">
      <c r="A4" s="150"/>
      <c r="B4" s="150" t="s">
        <v>817</v>
      </c>
      <c r="C4" s="150"/>
      <c r="D4" s="150"/>
      <c r="E4" s="150"/>
      <c r="F4" s="150"/>
      <c r="G4" s="150"/>
      <c r="H4" s="150"/>
      <c r="I4" s="52"/>
    </row>
    <row r="5" spans="1:9">
      <c r="A5" s="66"/>
      <c r="B5" s="66" t="s">
        <v>516</v>
      </c>
      <c r="C5" s="66" t="s">
        <v>453</v>
      </c>
      <c r="D5" s="66" t="s">
        <v>266</v>
      </c>
      <c r="E5" s="66" t="s">
        <v>267</v>
      </c>
      <c r="F5" s="66" t="s">
        <v>268</v>
      </c>
      <c r="G5" s="66" t="s">
        <v>269</v>
      </c>
      <c r="H5" s="66" t="s">
        <v>270</v>
      </c>
    </row>
    <row r="6" spans="1:9">
      <c r="A6" s="152" t="s">
        <v>295</v>
      </c>
      <c r="B6" s="153"/>
      <c r="C6" s="153"/>
      <c r="D6" s="153"/>
      <c r="E6" s="153"/>
      <c r="F6" s="153"/>
      <c r="G6" s="153"/>
      <c r="H6" s="153"/>
    </row>
    <row r="7" spans="1:9" ht="15" customHeight="1">
      <c r="A7" s="144" t="s">
        <v>458</v>
      </c>
      <c r="B7" s="145"/>
      <c r="C7" s="145"/>
      <c r="D7" s="145"/>
      <c r="E7" s="145"/>
      <c r="F7" s="145"/>
      <c r="G7" s="145"/>
      <c r="H7" s="145"/>
    </row>
    <row r="8" spans="1:9">
      <c r="A8" s="155" t="s">
        <v>517</v>
      </c>
      <c r="B8" s="250">
        <v>7.4009999999999998</v>
      </c>
      <c r="C8" s="250">
        <v>7.7619999999999996</v>
      </c>
      <c r="D8" s="250">
        <v>8.3000000000000007</v>
      </c>
      <c r="E8" s="250">
        <v>8.6959999999999997</v>
      </c>
      <c r="F8" s="250">
        <v>7.2770000000000001</v>
      </c>
      <c r="G8" s="250">
        <v>8.2739999999999991</v>
      </c>
      <c r="H8" s="250">
        <v>8.3539999999999992</v>
      </c>
    </row>
    <row r="9" spans="1:9" ht="15" customHeight="1">
      <c r="A9" s="233" t="s">
        <v>818</v>
      </c>
      <c r="B9" s="250">
        <v>6.7729999999999997</v>
      </c>
      <c r="C9" s="250">
        <v>5.28</v>
      </c>
      <c r="D9" s="250">
        <v>5.5640000000000001</v>
      </c>
      <c r="E9" s="250">
        <v>5.6379999999999999</v>
      </c>
      <c r="F9" s="250">
        <v>5.6779999999999999</v>
      </c>
      <c r="G9" s="250">
        <v>5</v>
      </c>
      <c r="H9" s="250">
        <v>5.8929999999999998</v>
      </c>
    </row>
    <row r="10" spans="1:9">
      <c r="A10" s="155" t="s">
        <v>300</v>
      </c>
      <c r="B10" s="250">
        <v>8.8330000000000002</v>
      </c>
      <c r="C10" s="250">
        <v>8.7539999999999996</v>
      </c>
      <c r="D10" s="250">
        <v>9.3800000000000008</v>
      </c>
      <c r="E10" s="250">
        <v>9.0540000000000003</v>
      </c>
      <c r="F10" s="250">
        <v>9.2070000000000007</v>
      </c>
      <c r="G10" s="250">
        <v>9.8190000000000008</v>
      </c>
      <c r="H10" s="250">
        <v>10.413</v>
      </c>
    </row>
    <row r="11" spans="1:9" ht="30">
      <c r="A11" s="233" t="s">
        <v>318</v>
      </c>
      <c r="B11" s="250">
        <v>9.8000000000000007</v>
      </c>
      <c r="C11" s="250">
        <v>9.2729999999999997</v>
      </c>
      <c r="D11" s="250">
        <v>6.7990000000000004</v>
      </c>
      <c r="E11" s="250">
        <v>9.109</v>
      </c>
      <c r="F11" s="250">
        <v>10.113</v>
      </c>
      <c r="G11" s="250">
        <v>10.846</v>
      </c>
      <c r="H11" s="250">
        <v>10.218999999999999</v>
      </c>
    </row>
    <row r="12" spans="1:9">
      <c r="A12" s="144" t="s">
        <v>460</v>
      </c>
      <c r="B12" s="251"/>
      <c r="C12" s="251"/>
      <c r="D12" s="251"/>
      <c r="E12" s="251"/>
      <c r="F12" s="251"/>
      <c r="G12" s="251"/>
      <c r="H12" s="251"/>
    </row>
    <row r="13" spans="1:9">
      <c r="A13" s="155" t="s">
        <v>313</v>
      </c>
      <c r="B13" s="250">
        <v>5.0359999999999996</v>
      </c>
      <c r="C13" s="250">
        <v>5.0720000000000001</v>
      </c>
      <c r="D13" s="250">
        <v>5.0659999999999998</v>
      </c>
      <c r="E13" s="250">
        <v>5.1440000000000001</v>
      </c>
      <c r="F13" s="250">
        <v>5.37</v>
      </c>
      <c r="G13" s="250">
        <v>5</v>
      </c>
      <c r="H13" s="250">
        <v>5.1959999999999997</v>
      </c>
    </row>
    <row r="14" spans="1:9">
      <c r="A14" s="144" t="s">
        <v>461</v>
      </c>
      <c r="B14" s="251"/>
      <c r="C14" s="251"/>
      <c r="D14" s="251"/>
      <c r="E14" s="251"/>
      <c r="F14" s="251"/>
      <c r="G14" s="251"/>
      <c r="H14" s="251"/>
    </row>
    <row r="15" spans="1:9">
      <c r="A15" s="155" t="s">
        <v>381</v>
      </c>
      <c r="B15" s="250">
        <v>8.0079999999999991</v>
      </c>
      <c r="C15" s="250">
        <v>8.3379999999999992</v>
      </c>
      <c r="D15" s="250">
        <v>8.6180000000000003</v>
      </c>
      <c r="E15" s="250">
        <v>8.6460000000000008</v>
      </c>
      <c r="F15" s="250">
        <v>8.9939999999999998</v>
      </c>
      <c r="G15" s="250">
        <v>8.8390000000000004</v>
      </c>
      <c r="H15" s="250">
        <v>9.2880000000000003</v>
      </c>
    </row>
    <row r="16" spans="1:9">
      <c r="A16" s="155" t="s">
        <v>307</v>
      </c>
      <c r="B16" s="250">
        <v>5.6269999999999998</v>
      </c>
      <c r="C16" s="250">
        <v>5.5860000000000003</v>
      </c>
      <c r="D16" s="250">
        <v>5.2220000000000004</v>
      </c>
      <c r="E16" s="250">
        <v>6.43</v>
      </c>
      <c r="F16" s="250">
        <v>5.6020000000000003</v>
      </c>
      <c r="G16" s="250">
        <v>6.0049999999999999</v>
      </c>
      <c r="H16" s="250"/>
    </row>
    <row r="17" spans="1:8">
      <c r="A17" s="155" t="s">
        <v>310</v>
      </c>
      <c r="B17" s="250">
        <v>8.5220000000000002</v>
      </c>
      <c r="C17" s="250">
        <v>8.6470000000000002</v>
      </c>
      <c r="D17" s="250">
        <v>8.609</v>
      </c>
      <c r="E17" s="250">
        <v>8.5289999999999999</v>
      </c>
      <c r="F17" s="250">
        <v>8.5259999999999998</v>
      </c>
      <c r="G17" s="250">
        <v>8.6419999999999995</v>
      </c>
      <c r="H17" s="250">
        <v>7.4539999999999997</v>
      </c>
    </row>
    <row r="18" spans="1:8">
      <c r="A18" s="155" t="s">
        <v>311</v>
      </c>
      <c r="B18" s="250">
        <v>7.5670000000000002</v>
      </c>
      <c r="C18" s="250">
        <v>7.33</v>
      </c>
      <c r="D18" s="250">
        <v>7.5110000000000001</v>
      </c>
      <c r="E18" s="250">
        <v>7.6</v>
      </c>
      <c r="F18" s="250">
        <v>8.5060000000000002</v>
      </c>
      <c r="G18" s="250">
        <v>8.6989999999999998</v>
      </c>
      <c r="H18" s="250">
        <v>8.6449999999999996</v>
      </c>
    </row>
    <row r="19" spans="1:8" ht="30">
      <c r="A19" s="233" t="s">
        <v>321</v>
      </c>
      <c r="B19" s="250">
        <v>5.9720000000000004</v>
      </c>
      <c r="C19" s="250">
        <v>7.2930000000000001</v>
      </c>
      <c r="D19" s="250">
        <v>7.8209999999999997</v>
      </c>
      <c r="E19" s="250">
        <v>8.0449999999999999</v>
      </c>
      <c r="F19" s="250">
        <v>6.43</v>
      </c>
      <c r="G19" s="250">
        <v>5.0970000000000004</v>
      </c>
      <c r="H19" s="250"/>
    </row>
    <row r="20" spans="1:8">
      <c r="A20" s="144" t="s">
        <v>464</v>
      </c>
      <c r="B20" s="251"/>
      <c r="C20" s="251"/>
      <c r="D20" s="251"/>
      <c r="E20" s="251"/>
      <c r="F20" s="251"/>
      <c r="G20" s="251"/>
      <c r="H20" s="251"/>
    </row>
    <row r="21" spans="1:8">
      <c r="A21" s="155" t="s">
        <v>382</v>
      </c>
      <c r="B21" s="250">
        <v>5.069</v>
      </c>
      <c r="C21" s="250">
        <v>5.51</v>
      </c>
      <c r="D21" s="250">
        <v>5.4</v>
      </c>
      <c r="E21" s="250">
        <v>5.3380000000000001</v>
      </c>
      <c r="F21" s="250">
        <v>5.31</v>
      </c>
      <c r="G21" s="250">
        <v>5.5960000000000001</v>
      </c>
      <c r="H21" s="250">
        <v>5.6609999999999996</v>
      </c>
    </row>
    <row r="22" spans="1:8">
      <c r="A22" s="155" t="s">
        <v>304</v>
      </c>
      <c r="B22" s="250">
        <v>5.0599999999999996</v>
      </c>
      <c r="C22" s="250">
        <v>5.0940000000000003</v>
      </c>
      <c r="D22" s="250">
        <v>5.3410000000000002</v>
      </c>
      <c r="E22" s="250">
        <v>5.1379999999999999</v>
      </c>
      <c r="F22" s="250">
        <v>5.3449999999999998</v>
      </c>
      <c r="G22" s="250">
        <v>5.2450000000000001</v>
      </c>
      <c r="H22" s="250">
        <v>5.492</v>
      </c>
    </row>
    <row r="23" spans="1:8">
      <c r="A23" s="155" t="s">
        <v>313</v>
      </c>
      <c r="B23" s="250"/>
      <c r="C23" s="250">
        <v>5.5</v>
      </c>
      <c r="D23" s="250">
        <v>0</v>
      </c>
      <c r="E23" s="250"/>
      <c r="F23" s="250"/>
      <c r="G23" s="250"/>
      <c r="H23" s="250"/>
    </row>
    <row r="24" spans="1:8">
      <c r="A24" s="155" t="s">
        <v>314</v>
      </c>
      <c r="B24" s="250"/>
      <c r="C24" s="250"/>
      <c r="D24" s="250"/>
      <c r="E24" s="250"/>
      <c r="F24" s="250">
        <v>5.1689999999999996</v>
      </c>
      <c r="G24" s="250">
        <v>5.141</v>
      </c>
      <c r="H24" s="250">
        <v>5.22</v>
      </c>
    </row>
    <row r="25" spans="1:8">
      <c r="A25" s="144" t="s">
        <v>469</v>
      </c>
      <c r="B25" s="251"/>
      <c r="C25" s="251"/>
      <c r="D25" s="251"/>
      <c r="E25" s="251"/>
      <c r="F25" s="251"/>
      <c r="G25" s="251"/>
      <c r="H25" s="251"/>
    </row>
    <row r="26" spans="1:8">
      <c r="A26" s="155" t="s">
        <v>316</v>
      </c>
      <c r="B26" s="250">
        <v>5.1260000000000003</v>
      </c>
      <c r="C26" s="250">
        <v>5.1070000000000002</v>
      </c>
      <c r="D26" s="250">
        <v>5.17</v>
      </c>
      <c r="E26" s="250">
        <v>5</v>
      </c>
      <c r="F26" s="250">
        <v>5.9</v>
      </c>
      <c r="G26" s="250">
        <v>5.0069999999999997</v>
      </c>
      <c r="H26" s="250">
        <v>5.8570000000000002</v>
      </c>
    </row>
    <row r="27" spans="1:8">
      <c r="A27" s="144" t="s">
        <v>470</v>
      </c>
      <c r="B27" s="251"/>
      <c r="C27" s="251"/>
      <c r="D27" s="251"/>
      <c r="E27" s="251"/>
      <c r="F27" s="251"/>
      <c r="G27" s="251"/>
      <c r="H27" s="251"/>
    </row>
    <row r="28" spans="1:8">
      <c r="A28" s="155" t="s">
        <v>303</v>
      </c>
      <c r="B28" s="250">
        <v>7.7229999999999999</v>
      </c>
      <c r="C28" s="250">
        <v>8.0120000000000005</v>
      </c>
      <c r="D28" s="250">
        <v>8.0589999999999993</v>
      </c>
      <c r="E28" s="250">
        <v>8.3829999999999991</v>
      </c>
      <c r="F28" s="250">
        <v>8.4030000000000005</v>
      </c>
      <c r="G28" s="250">
        <v>9.0730000000000004</v>
      </c>
      <c r="H28" s="250">
        <v>9.9570000000000007</v>
      </c>
    </row>
    <row r="29" spans="1:8">
      <c r="A29" s="155" t="s">
        <v>304</v>
      </c>
      <c r="B29" s="250">
        <v>7.5919999999999996</v>
      </c>
      <c r="C29" s="250">
        <v>7.7460000000000004</v>
      </c>
      <c r="D29" s="250">
        <v>8.09</v>
      </c>
      <c r="E29" s="250">
        <v>8.452</v>
      </c>
      <c r="F29" s="250">
        <v>8.5060000000000002</v>
      </c>
      <c r="G29" s="250">
        <v>8.9610000000000003</v>
      </c>
      <c r="H29" s="250">
        <v>9.7829999999999995</v>
      </c>
    </row>
    <row r="30" spans="1:8">
      <c r="A30" s="155" t="s">
        <v>305</v>
      </c>
      <c r="B30" s="250">
        <v>5.3330000000000002</v>
      </c>
      <c r="C30" s="250">
        <v>5.0860000000000003</v>
      </c>
      <c r="D30" s="250">
        <v>5.2370000000000001</v>
      </c>
      <c r="E30" s="250">
        <v>5.3789999999999996</v>
      </c>
      <c r="F30" s="250">
        <v>6.7140000000000004</v>
      </c>
      <c r="G30" s="250">
        <v>5.1820000000000004</v>
      </c>
      <c r="H30" s="250">
        <v>7.4320000000000004</v>
      </c>
    </row>
    <row r="31" spans="1:8">
      <c r="A31" s="155" t="s">
        <v>309</v>
      </c>
      <c r="B31" s="250">
        <v>5.3330000000000002</v>
      </c>
      <c r="C31" s="250">
        <v>5.3739999999999997</v>
      </c>
      <c r="D31" s="250">
        <v>5.3449999999999998</v>
      </c>
      <c r="E31" s="250">
        <v>5.2809999999999997</v>
      </c>
      <c r="F31" s="250">
        <v>5.2610000000000001</v>
      </c>
      <c r="G31" s="250">
        <v>5.6829999999999998</v>
      </c>
      <c r="H31" s="250">
        <v>5</v>
      </c>
    </row>
    <row r="32" spans="1:8">
      <c r="A32" s="144" t="s">
        <v>472</v>
      </c>
      <c r="B32" s="251"/>
      <c r="C32" s="251"/>
      <c r="D32" s="251"/>
      <c r="E32" s="251"/>
      <c r="F32" s="251"/>
      <c r="G32" s="251"/>
      <c r="H32" s="251"/>
    </row>
    <row r="33" spans="1:8">
      <c r="A33" s="155" t="s">
        <v>312</v>
      </c>
      <c r="B33" s="250"/>
      <c r="C33" s="250"/>
      <c r="D33" s="250"/>
      <c r="E33" s="250"/>
      <c r="F33" s="250">
        <v>5.3470000000000004</v>
      </c>
      <c r="G33" s="250">
        <v>5.52</v>
      </c>
      <c r="H33" s="250">
        <v>5.734</v>
      </c>
    </row>
    <row r="34" spans="1:8">
      <c r="A34" s="155" t="s">
        <v>317</v>
      </c>
      <c r="B34" s="250"/>
      <c r="C34" s="250">
        <v>5.3970000000000002</v>
      </c>
      <c r="D34" s="250">
        <v>5.22</v>
      </c>
      <c r="E34" s="250">
        <v>5.29</v>
      </c>
      <c r="F34" s="250">
        <v>5.4390000000000001</v>
      </c>
      <c r="G34" s="250">
        <v>5.6710000000000003</v>
      </c>
      <c r="H34" s="250">
        <v>5.04</v>
      </c>
    </row>
    <row r="35" spans="1:8">
      <c r="A35" s="144" t="s">
        <v>474</v>
      </c>
      <c r="B35" s="251"/>
      <c r="C35" s="251"/>
      <c r="D35" s="251"/>
      <c r="E35" s="251"/>
      <c r="F35" s="251"/>
      <c r="G35" s="251"/>
      <c r="H35" s="251"/>
    </row>
    <row r="36" spans="1:8">
      <c r="A36" s="155" t="s">
        <v>296</v>
      </c>
      <c r="B36" s="250">
        <v>5.024</v>
      </c>
      <c r="C36" s="250">
        <v>5.125</v>
      </c>
      <c r="D36" s="250">
        <v>5.09</v>
      </c>
      <c r="E36" s="250">
        <v>5.1890000000000001</v>
      </c>
      <c r="F36" s="250">
        <v>5.0460000000000003</v>
      </c>
      <c r="G36" s="250">
        <v>5.2779999999999996</v>
      </c>
      <c r="H36" s="250">
        <v>5.0970000000000004</v>
      </c>
    </row>
    <row r="37" spans="1:8">
      <c r="A37" s="155" t="s">
        <v>302</v>
      </c>
      <c r="B37" s="250">
        <v>9.0540000000000003</v>
      </c>
      <c r="C37" s="250">
        <v>6.1710000000000003</v>
      </c>
      <c r="D37" s="250">
        <v>5.867</v>
      </c>
      <c r="E37" s="250">
        <v>7.3849999999999998</v>
      </c>
      <c r="F37" s="250">
        <v>6.149</v>
      </c>
      <c r="G37" s="250">
        <v>5.508</v>
      </c>
      <c r="H37" s="250">
        <v>7.6180000000000003</v>
      </c>
    </row>
    <row r="38" spans="1:8">
      <c r="A38" s="155" t="s">
        <v>308</v>
      </c>
      <c r="B38" s="250">
        <v>7.6609999999999996</v>
      </c>
      <c r="C38" s="250">
        <v>7.7309999999999999</v>
      </c>
      <c r="D38" s="250">
        <v>8.7100000000000009</v>
      </c>
      <c r="E38" s="250">
        <v>9.61</v>
      </c>
      <c r="F38" s="250">
        <v>8.718</v>
      </c>
      <c r="G38" s="250">
        <v>9.6999999999999993</v>
      </c>
      <c r="H38" s="250">
        <v>10.18</v>
      </c>
    </row>
    <row r="39" spans="1:8">
      <c r="A39" s="155" t="s">
        <v>315</v>
      </c>
      <c r="B39" s="250"/>
      <c r="C39" s="250"/>
      <c r="D39" s="250"/>
      <c r="E39" s="250"/>
      <c r="F39" s="250">
        <v>5.601</v>
      </c>
      <c r="G39" s="250">
        <v>5.0599999999999996</v>
      </c>
      <c r="H39" s="250">
        <v>5.2690000000000001</v>
      </c>
    </row>
    <row r="40" spans="1:8">
      <c r="A40" s="144" t="s">
        <v>478</v>
      </c>
      <c r="B40" s="251"/>
      <c r="C40" s="251"/>
      <c r="D40" s="251"/>
      <c r="E40" s="251"/>
      <c r="F40" s="251"/>
      <c r="G40" s="251"/>
      <c r="H40" s="251"/>
    </row>
    <row r="41" spans="1:8">
      <c r="A41" s="155" t="s">
        <v>298</v>
      </c>
      <c r="B41" s="250">
        <v>8.91</v>
      </c>
      <c r="C41" s="250">
        <v>9.0809999999999995</v>
      </c>
      <c r="D41" s="250">
        <v>8.9220000000000006</v>
      </c>
      <c r="E41" s="250">
        <v>9.3870000000000005</v>
      </c>
      <c r="F41" s="250">
        <v>9.4280000000000008</v>
      </c>
      <c r="G41" s="250">
        <v>7.782</v>
      </c>
      <c r="H41" s="250">
        <v>9.3710000000000004</v>
      </c>
    </row>
    <row r="42" spans="1:8">
      <c r="A42" s="152" t="s">
        <v>292</v>
      </c>
      <c r="B42" s="252"/>
      <c r="C42" s="252"/>
      <c r="D42" s="252"/>
      <c r="E42" s="252"/>
      <c r="F42" s="252"/>
      <c r="G42" s="252"/>
      <c r="H42" s="252"/>
    </row>
    <row r="43" spans="1:8">
      <c r="A43" s="144" t="s">
        <v>480</v>
      </c>
      <c r="B43" s="251"/>
      <c r="C43" s="251"/>
      <c r="D43" s="251"/>
      <c r="E43" s="251"/>
      <c r="F43" s="251"/>
      <c r="G43" s="251"/>
      <c r="H43" s="251"/>
    </row>
    <row r="44" spans="1:8">
      <c r="A44" s="155" t="s">
        <v>294</v>
      </c>
      <c r="B44" s="250">
        <v>5.4740000000000002</v>
      </c>
      <c r="C44" s="250">
        <v>5.4249999999999998</v>
      </c>
      <c r="D44" s="250">
        <v>5.4470000000000001</v>
      </c>
      <c r="E44" s="250">
        <v>5.5640000000000001</v>
      </c>
      <c r="F44" s="250">
        <v>6.5069999999999997</v>
      </c>
      <c r="G44" s="250">
        <v>8.1129999999999995</v>
      </c>
      <c r="H44" s="250">
        <v>6.4160000000000004</v>
      </c>
    </row>
    <row r="45" spans="1:8">
      <c r="A45" s="144" t="s">
        <v>482</v>
      </c>
      <c r="B45" s="251"/>
      <c r="C45" s="251"/>
      <c r="D45" s="251"/>
      <c r="E45" s="251"/>
      <c r="F45" s="251"/>
      <c r="G45" s="251"/>
      <c r="H45" s="251"/>
    </row>
    <row r="46" spans="1:8">
      <c r="A46" s="155" t="s">
        <v>293</v>
      </c>
      <c r="B46" s="250">
        <v>8.67</v>
      </c>
      <c r="C46" s="250">
        <v>5.1210000000000004</v>
      </c>
      <c r="D46" s="250">
        <v>5.64</v>
      </c>
      <c r="E46" s="250">
        <v>7.7060000000000004</v>
      </c>
      <c r="F46" s="250">
        <v>8.7989999999999995</v>
      </c>
      <c r="G46" s="250">
        <v>8.1660000000000004</v>
      </c>
      <c r="H46" s="250">
        <v>8.2129999999999992</v>
      </c>
    </row>
    <row r="47" spans="1:8">
      <c r="A47" s="152" t="s">
        <v>323</v>
      </c>
      <c r="B47" s="252"/>
      <c r="C47" s="252"/>
      <c r="D47" s="252"/>
      <c r="E47" s="252"/>
      <c r="F47" s="252"/>
      <c r="G47" s="252"/>
      <c r="H47" s="252"/>
    </row>
    <row r="48" spans="1:8">
      <c r="A48" s="144" t="s">
        <v>484</v>
      </c>
      <c r="B48" s="251"/>
      <c r="C48" s="251"/>
      <c r="D48" s="251"/>
      <c r="E48" s="251"/>
      <c r="F48" s="251"/>
      <c r="G48" s="251"/>
      <c r="H48" s="251"/>
    </row>
    <row r="49" spans="1:8">
      <c r="A49" s="155" t="s">
        <v>326</v>
      </c>
      <c r="B49" s="250">
        <v>5.4260000000000002</v>
      </c>
      <c r="C49" s="250">
        <v>5.1840000000000002</v>
      </c>
      <c r="D49" s="250">
        <v>5.585</v>
      </c>
      <c r="E49" s="250">
        <v>5.5570000000000004</v>
      </c>
      <c r="F49" s="250">
        <v>5.72</v>
      </c>
      <c r="G49" s="250">
        <v>6.9189999999999996</v>
      </c>
      <c r="H49" s="250">
        <v>5.3129999999999997</v>
      </c>
    </row>
    <row r="50" spans="1:8">
      <c r="A50" s="155" t="s">
        <v>327</v>
      </c>
      <c r="B50" s="250">
        <v>7.2960000000000003</v>
      </c>
      <c r="C50" s="250">
        <v>7.2789999999999999</v>
      </c>
      <c r="D50" s="250">
        <v>7.9770000000000003</v>
      </c>
      <c r="E50" s="250">
        <v>8.2210000000000001</v>
      </c>
      <c r="F50" s="250">
        <v>6.2889999999999997</v>
      </c>
      <c r="G50" s="250">
        <v>6.8680000000000003</v>
      </c>
      <c r="H50" s="250">
        <v>6.4569999999999999</v>
      </c>
    </row>
    <row r="51" spans="1:8">
      <c r="A51" s="155" t="s">
        <v>328</v>
      </c>
      <c r="B51" s="250">
        <v>5.2619999999999996</v>
      </c>
      <c r="C51" s="250">
        <v>5.9660000000000002</v>
      </c>
      <c r="D51" s="250">
        <v>6.3</v>
      </c>
      <c r="E51" s="250">
        <v>5.49</v>
      </c>
      <c r="F51" s="250">
        <v>5.2140000000000004</v>
      </c>
      <c r="G51" s="250">
        <v>6.444</v>
      </c>
      <c r="H51" s="250">
        <v>6.6360000000000001</v>
      </c>
    </row>
    <row r="52" spans="1:8">
      <c r="A52" s="155" t="s">
        <v>330</v>
      </c>
      <c r="B52" s="250">
        <v>5.3570000000000002</v>
      </c>
      <c r="C52" s="250">
        <v>5.0439999999999996</v>
      </c>
      <c r="D52" s="250">
        <v>5.4020000000000001</v>
      </c>
      <c r="E52" s="250">
        <v>5.6189999999999998</v>
      </c>
      <c r="F52" s="250">
        <v>5.58</v>
      </c>
      <c r="G52" s="250">
        <v>5.7240000000000002</v>
      </c>
      <c r="H52" s="250"/>
    </row>
    <row r="53" spans="1:8">
      <c r="A53" s="253" t="s">
        <v>331</v>
      </c>
      <c r="B53" s="250">
        <v>5.1580000000000004</v>
      </c>
      <c r="C53" s="250">
        <v>5.3609999999999998</v>
      </c>
      <c r="D53" s="250">
        <v>5.2050000000000001</v>
      </c>
      <c r="E53" s="250">
        <v>5.1059999999999999</v>
      </c>
      <c r="F53" s="250">
        <v>5</v>
      </c>
      <c r="G53" s="250">
        <v>5.03</v>
      </c>
      <c r="H53" s="250">
        <v>5.375</v>
      </c>
    </row>
    <row r="54" spans="1:8">
      <c r="A54" s="253" t="s">
        <v>332</v>
      </c>
      <c r="B54" s="250">
        <v>5.2510000000000003</v>
      </c>
      <c r="C54" s="250">
        <v>5.3940000000000001</v>
      </c>
      <c r="D54" s="250">
        <v>5.0039999999999996</v>
      </c>
      <c r="E54" s="250">
        <v>5.92</v>
      </c>
      <c r="F54" s="250">
        <v>5.7519999999999998</v>
      </c>
      <c r="G54" s="250">
        <v>5.33</v>
      </c>
      <c r="H54" s="250">
        <v>5.8319999999999999</v>
      </c>
    </row>
    <row r="55" spans="1:8">
      <c r="A55" s="253" t="s">
        <v>333</v>
      </c>
      <c r="B55" s="250">
        <v>6.9740000000000002</v>
      </c>
      <c r="C55" s="250">
        <v>5.3769999999999998</v>
      </c>
      <c r="D55" s="250">
        <v>5.1120000000000001</v>
      </c>
      <c r="E55" s="250">
        <v>5.1100000000000003</v>
      </c>
      <c r="F55" s="250">
        <v>5.25</v>
      </c>
      <c r="G55" s="250">
        <v>5.0030000000000001</v>
      </c>
      <c r="H55" s="250">
        <v>5.64</v>
      </c>
    </row>
    <row r="56" spans="1:8">
      <c r="A56" s="253" t="s">
        <v>334</v>
      </c>
      <c r="B56" s="250">
        <v>10.805999999999999</v>
      </c>
      <c r="C56" s="250">
        <v>11.398999999999999</v>
      </c>
      <c r="D56" s="250">
        <v>11.699</v>
      </c>
      <c r="E56" s="250">
        <v>11.952999999999999</v>
      </c>
      <c r="F56" s="250">
        <v>11.028</v>
      </c>
      <c r="G56" s="250">
        <v>6.2370000000000001</v>
      </c>
      <c r="H56" s="250">
        <v>5.7</v>
      </c>
    </row>
    <row r="57" spans="1:8">
      <c r="A57" s="144" t="s">
        <v>485</v>
      </c>
      <c r="B57" s="251"/>
      <c r="C57" s="251"/>
      <c r="D57" s="251"/>
      <c r="E57" s="251"/>
      <c r="F57" s="251"/>
      <c r="G57" s="251"/>
      <c r="H57" s="251"/>
    </row>
    <row r="58" spans="1:8">
      <c r="A58" s="155" t="s">
        <v>518</v>
      </c>
      <c r="B58" s="250">
        <v>5.0640000000000001</v>
      </c>
      <c r="C58" s="250">
        <v>5.1820000000000004</v>
      </c>
      <c r="D58" s="250">
        <v>5.4329999999999998</v>
      </c>
      <c r="E58" s="250">
        <v>5.1420000000000003</v>
      </c>
      <c r="F58" s="250">
        <v>6.2279999999999998</v>
      </c>
      <c r="G58" s="250">
        <v>6.16</v>
      </c>
      <c r="H58" s="250">
        <v>5.44</v>
      </c>
    </row>
    <row r="59" spans="1:8">
      <c r="A59" s="144" t="s">
        <v>487</v>
      </c>
      <c r="B59" s="251"/>
      <c r="C59" s="251"/>
      <c r="D59" s="251"/>
      <c r="E59" s="251"/>
      <c r="F59" s="251"/>
      <c r="G59" s="251"/>
      <c r="H59" s="251"/>
    </row>
    <row r="60" spans="1:8">
      <c r="A60" s="155" t="s">
        <v>324</v>
      </c>
      <c r="B60" s="250">
        <v>5.9290000000000003</v>
      </c>
      <c r="C60" s="250">
        <v>6.4340000000000002</v>
      </c>
      <c r="D60" s="250">
        <v>5.4610000000000003</v>
      </c>
      <c r="E60" s="250">
        <v>5.15</v>
      </c>
      <c r="F60" s="250">
        <v>6.2</v>
      </c>
      <c r="G60" s="250">
        <v>5.05</v>
      </c>
      <c r="H60" s="250">
        <v>6.4</v>
      </c>
    </row>
    <row r="61" spans="1:8">
      <c r="A61" s="152" t="s">
        <v>335</v>
      </c>
      <c r="B61" s="252"/>
      <c r="C61" s="252"/>
      <c r="D61" s="252"/>
      <c r="E61" s="252"/>
      <c r="F61" s="252"/>
      <c r="G61" s="252"/>
      <c r="H61" s="252"/>
    </row>
    <row r="62" spans="1:8">
      <c r="A62" s="144" t="s">
        <v>488</v>
      </c>
      <c r="B62" s="251"/>
      <c r="C62" s="251"/>
      <c r="D62" s="251"/>
      <c r="E62" s="251"/>
      <c r="F62" s="251"/>
      <c r="G62" s="251"/>
      <c r="H62" s="251"/>
    </row>
    <row r="63" spans="1:8">
      <c r="A63" s="155" t="s">
        <v>337</v>
      </c>
      <c r="B63" s="250">
        <v>10.504</v>
      </c>
      <c r="C63" s="250">
        <v>10.956</v>
      </c>
      <c r="D63" s="250">
        <v>11.13</v>
      </c>
      <c r="E63" s="250">
        <v>11.082000000000001</v>
      </c>
      <c r="F63" s="250">
        <v>10.464</v>
      </c>
      <c r="G63" s="250">
        <v>10.965999999999999</v>
      </c>
      <c r="H63" s="250">
        <v>12.135999999999999</v>
      </c>
    </row>
    <row r="64" spans="1:8">
      <c r="A64" s="155" t="s">
        <v>342</v>
      </c>
      <c r="B64" s="250">
        <v>11.257999999999999</v>
      </c>
      <c r="C64" s="250">
        <v>11.629</v>
      </c>
      <c r="D64" s="250">
        <v>12.02</v>
      </c>
      <c r="E64" s="250">
        <v>11.619</v>
      </c>
      <c r="F64" s="250">
        <v>11.547000000000001</v>
      </c>
      <c r="G64" s="250">
        <v>11.52</v>
      </c>
      <c r="H64" s="250">
        <v>12.27</v>
      </c>
    </row>
    <row r="65" spans="1:8">
      <c r="A65" s="155" t="s">
        <v>338</v>
      </c>
      <c r="B65" s="250">
        <v>10.255000000000001</v>
      </c>
      <c r="C65" s="250">
        <v>10.276</v>
      </c>
      <c r="D65" s="250">
        <v>10.724</v>
      </c>
      <c r="E65" s="250">
        <v>9.6199999999999992</v>
      </c>
      <c r="F65" s="250">
        <v>9.77</v>
      </c>
      <c r="G65" s="250">
        <v>9.5980000000000008</v>
      </c>
      <c r="H65" s="250">
        <v>10.827</v>
      </c>
    </row>
    <row r="66" spans="1:8">
      <c r="A66" s="155" t="s">
        <v>340</v>
      </c>
      <c r="B66" s="250">
        <v>12.388999999999999</v>
      </c>
      <c r="C66" s="250">
        <v>12.661</v>
      </c>
      <c r="D66" s="250">
        <v>12.772</v>
      </c>
      <c r="E66" s="250">
        <v>12.819000000000001</v>
      </c>
      <c r="F66" s="250">
        <v>12.605</v>
      </c>
      <c r="G66" s="250">
        <v>12.644</v>
      </c>
      <c r="H66" s="250">
        <v>13.151999999999999</v>
      </c>
    </row>
    <row r="67" spans="1:8">
      <c r="A67" s="144" t="s">
        <v>490</v>
      </c>
      <c r="B67" s="251"/>
      <c r="C67" s="251"/>
      <c r="D67" s="251"/>
      <c r="E67" s="251"/>
      <c r="F67" s="251"/>
      <c r="G67" s="251"/>
      <c r="H67" s="251"/>
    </row>
    <row r="68" spans="1:8">
      <c r="A68" s="155" t="s">
        <v>345</v>
      </c>
      <c r="B68" s="250">
        <v>10.656000000000001</v>
      </c>
      <c r="C68" s="250">
        <v>11.11</v>
      </c>
      <c r="D68" s="250">
        <v>11.246</v>
      </c>
      <c r="E68" s="250">
        <v>10.794</v>
      </c>
      <c r="F68" s="250">
        <v>10.137</v>
      </c>
      <c r="G68" s="250">
        <v>10.712</v>
      </c>
      <c r="H68" s="250">
        <v>11.131</v>
      </c>
    </row>
    <row r="69" spans="1:8">
      <c r="A69" s="144" t="s">
        <v>492</v>
      </c>
      <c r="B69" s="251"/>
      <c r="C69" s="251"/>
      <c r="D69" s="251"/>
      <c r="E69" s="251"/>
      <c r="F69" s="251"/>
      <c r="G69" s="251"/>
      <c r="H69" s="251"/>
    </row>
    <row r="70" spans="1:8">
      <c r="A70" s="155" t="s">
        <v>336</v>
      </c>
      <c r="B70" s="250">
        <v>10.07</v>
      </c>
      <c r="C70" s="250">
        <v>10.36</v>
      </c>
      <c r="D70" s="250">
        <v>10.733000000000001</v>
      </c>
      <c r="E70" s="250">
        <v>10.420999999999999</v>
      </c>
      <c r="F70" s="250">
        <v>10.423</v>
      </c>
      <c r="G70" s="250">
        <v>10.57</v>
      </c>
      <c r="H70" s="250">
        <v>11.744</v>
      </c>
    </row>
    <row r="71" spans="1:8">
      <c r="A71" s="144" t="s">
        <v>493</v>
      </c>
      <c r="B71" s="251"/>
      <c r="C71" s="251"/>
      <c r="D71" s="251"/>
      <c r="E71" s="251"/>
      <c r="F71" s="251"/>
      <c r="G71" s="251"/>
      <c r="H71" s="251"/>
    </row>
    <row r="72" spans="1:8">
      <c r="A72" s="155" t="s">
        <v>519</v>
      </c>
      <c r="B72" s="250">
        <v>5.9740000000000002</v>
      </c>
      <c r="C72" s="250">
        <v>5.657</v>
      </c>
      <c r="D72" s="250">
        <v>6.202</v>
      </c>
      <c r="E72" s="250">
        <v>5.0039999999999996</v>
      </c>
      <c r="F72" s="250">
        <v>5.0970000000000004</v>
      </c>
      <c r="G72" s="250">
        <v>5.6779999999999999</v>
      </c>
      <c r="H72" s="250">
        <v>5.9969999999999999</v>
      </c>
    </row>
    <row r="73" spans="1:8">
      <c r="A73" s="155" t="s">
        <v>344</v>
      </c>
      <c r="B73" s="250">
        <v>7.8179999999999996</v>
      </c>
      <c r="C73" s="250">
        <v>8.3569999999999993</v>
      </c>
      <c r="D73" s="250">
        <v>8.6440000000000001</v>
      </c>
      <c r="E73" s="250">
        <v>7.56</v>
      </c>
      <c r="F73" s="250">
        <v>9.2949999999999999</v>
      </c>
      <c r="G73" s="250">
        <v>9.1989999999999998</v>
      </c>
      <c r="H73" s="250">
        <v>10.315</v>
      </c>
    </row>
    <row r="74" spans="1:8">
      <c r="A74" s="144" t="s">
        <v>495</v>
      </c>
      <c r="B74" s="251"/>
      <c r="C74" s="251"/>
      <c r="D74" s="251"/>
      <c r="E74" s="251"/>
      <c r="F74" s="251"/>
      <c r="G74" s="251"/>
      <c r="H74" s="251"/>
    </row>
    <row r="75" spans="1:8">
      <c r="A75" s="155" t="s">
        <v>336</v>
      </c>
      <c r="B75" s="250">
        <v>9.7629999999999999</v>
      </c>
      <c r="C75" s="250">
        <v>10.058999999999999</v>
      </c>
      <c r="D75" s="250">
        <v>10.473000000000001</v>
      </c>
      <c r="E75" s="250">
        <v>9.5410000000000004</v>
      </c>
      <c r="F75" s="250">
        <v>9.4990000000000006</v>
      </c>
      <c r="G75" s="250">
        <v>9.7859999999999996</v>
      </c>
      <c r="H75" s="250">
        <v>11.064</v>
      </c>
    </row>
    <row r="76" spans="1:8">
      <c r="A76" s="144" t="s">
        <v>496</v>
      </c>
      <c r="B76" s="251"/>
      <c r="C76" s="251"/>
      <c r="D76" s="251"/>
      <c r="E76" s="251"/>
      <c r="F76" s="251"/>
      <c r="G76" s="251"/>
      <c r="H76" s="251"/>
    </row>
    <row r="77" spans="1:8">
      <c r="A77" s="155" t="s">
        <v>343</v>
      </c>
      <c r="B77" s="250">
        <v>5.9770000000000003</v>
      </c>
      <c r="C77" s="250">
        <v>5.1539999999999999</v>
      </c>
      <c r="D77" s="250">
        <v>5.2359999999999998</v>
      </c>
      <c r="E77" s="250">
        <v>5.4489999999999998</v>
      </c>
      <c r="F77" s="250">
        <v>5.53</v>
      </c>
      <c r="G77" s="250">
        <v>5.3739999999999997</v>
      </c>
      <c r="H77" s="250">
        <v>5.1509999999999998</v>
      </c>
    </row>
    <row r="78" spans="1:8">
      <c r="A78" s="144" t="s">
        <v>497</v>
      </c>
      <c r="B78" s="251"/>
      <c r="C78" s="251"/>
      <c r="D78" s="251"/>
      <c r="E78" s="251"/>
      <c r="F78" s="251"/>
      <c r="G78" s="251"/>
      <c r="H78" s="251"/>
    </row>
    <row r="79" spans="1:8">
      <c r="A79" s="155" t="s">
        <v>336</v>
      </c>
      <c r="B79" s="250">
        <v>9.33</v>
      </c>
      <c r="C79" s="250">
        <v>9.83</v>
      </c>
      <c r="D79" s="250">
        <v>9.9499999999999993</v>
      </c>
      <c r="E79" s="250">
        <v>8.8170000000000002</v>
      </c>
      <c r="F79" s="250">
        <v>9.3350000000000009</v>
      </c>
      <c r="G79" s="250">
        <v>9.6140000000000008</v>
      </c>
      <c r="H79" s="250">
        <v>10.89</v>
      </c>
    </row>
    <row r="80" spans="1:8">
      <c r="A80" s="155" t="s">
        <v>341</v>
      </c>
      <c r="B80" s="250">
        <v>6.6779999999999999</v>
      </c>
      <c r="C80" s="250">
        <v>5.8040000000000003</v>
      </c>
      <c r="D80" s="250">
        <v>5.7439999999999998</v>
      </c>
      <c r="E80" s="250">
        <v>6.6</v>
      </c>
      <c r="F80" s="250">
        <v>7.43</v>
      </c>
      <c r="G80" s="250">
        <v>5.9749999999999996</v>
      </c>
      <c r="H80" s="250">
        <v>8.09</v>
      </c>
    </row>
    <row r="81" spans="1:8">
      <c r="A81" s="152" t="s">
        <v>346</v>
      </c>
      <c r="B81" s="252"/>
      <c r="C81" s="252"/>
      <c r="D81" s="252"/>
      <c r="E81" s="252"/>
      <c r="F81" s="252"/>
      <c r="G81" s="252"/>
      <c r="H81" s="252"/>
    </row>
    <row r="82" spans="1:8">
      <c r="A82" s="144" t="s">
        <v>480</v>
      </c>
      <c r="B82" s="251"/>
      <c r="C82" s="251"/>
      <c r="D82" s="251"/>
      <c r="E82" s="251"/>
      <c r="F82" s="251"/>
      <c r="G82" s="251"/>
      <c r="H82" s="251"/>
    </row>
    <row r="83" spans="1:8">
      <c r="A83" s="155" t="s">
        <v>348</v>
      </c>
      <c r="B83" s="250">
        <v>10.832000000000001</v>
      </c>
      <c r="C83" s="250">
        <v>11.442</v>
      </c>
      <c r="D83" s="250">
        <v>10.587</v>
      </c>
      <c r="E83" s="250">
        <v>11.3</v>
      </c>
      <c r="F83" s="250">
        <v>11.721</v>
      </c>
      <c r="G83" s="250">
        <v>10.824999999999999</v>
      </c>
      <c r="H83" s="250">
        <v>11.775</v>
      </c>
    </row>
    <row r="84" spans="1:8">
      <c r="A84" s="155" t="s">
        <v>352</v>
      </c>
      <c r="B84" s="250">
        <v>5.37</v>
      </c>
      <c r="C84" s="250">
        <v>7.99</v>
      </c>
      <c r="D84" s="250">
        <v>7.7130000000000001</v>
      </c>
      <c r="E84" s="250">
        <v>8.57</v>
      </c>
      <c r="F84" s="250">
        <v>10.414999999999999</v>
      </c>
      <c r="G84" s="250">
        <v>10.756</v>
      </c>
      <c r="H84" s="250">
        <v>11</v>
      </c>
    </row>
    <row r="85" spans="1:8">
      <c r="A85" s="155" t="s">
        <v>354</v>
      </c>
      <c r="B85" s="250">
        <v>6.7489999999999997</v>
      </c>
      <c r="C85" s="250">
        <v>7.5369999999999999</v>
      </c>
      <c r="D85" s="250">
        <v>5.3680000000000003</v>
      </c>
      <c r="E85" s="250">
        <v>7.867</v>
      </c>
      <c r="F85" s="250">
        <v>9.4250000000000007</v>
      </c>
      <c r="G85" s="250">
        <v>10.048</v>
      </c>
      <c r="H85" s="250">
        <v>9.3970000000000002</v>
      </c>
    </row>
    <row r="86" spans="1:8">
      <c r="A86" s="144" t="s">
        <v>500</v>
      </c>
      <c r="B86" s="251"/>
      <c r="C86" s="251"/>
      <c r="D86" s="251"/>
      <c r="E86" s="251"/>
      <c r="F86" s="251"/>
      <c r="G86" s="251"/>
      <c r="H86" s="251"/>
    </row>
    <row r="87" spans="1:8">
      <c r="A87" s="155" t="s">
        <v>347</v>
      </c>
      <c r="B87" s="250">
        <v>8.2390000000000008</v>
      </c>
      <c r="C87" s="250">
        <v>8.7539999999999996</v>
      </c>
      <c r="D87" s="250">
        <v>8.2680000000000007</v>
      </c>
      <c r="E87" s="250">
        <v>8.3640000000000008</v>
      </c>
      <c r="F87" s="250">
        <v>9.0090000000000003</v>
      </c>
      <c r="G87" s="250">
        <v>8.1199999999999992</v>
      </c>
      <c r="H87" s="250">
        <v>9.1780000000000008</v>
      </c>
    </row>
    <row r="88" spans="1:8">
      <c r="A88" s="155" t="s">
        <v>349</v>
      </c>
      <c r="B88" s="250">
        <v>10.811999999999999</v>
      </c>
      <c r="C88" s="250">
        <v>12.019</v>
      </c>
      <c r="D88" s="250">
        <v>10.355</v>
      </c>
      <c r="E88" s="250">
        <v>11.715</v>
      </c>
      <c r="F88" s="250">
        <v>11.872</v>
      </c>
      <c r="G88" s="250">
        <v>11.222</v>
      </c>
      <c r="H88" s="250">
        <v>12.132</v>
      </c>
    </row>
    <row r="89" spans="1:8">
      <c r="A89" s="155" t="s">
        <v>350</v>
      </c>
      <c r="B89" s="250">
        <v>7.27</v>
      </c>
      <c r="C89" s="250">
        <v>5.4</v>
      </c>
      <c r="D89" s="250">
        <v>5.7460000000000004</v>
      </c>
      <c r="E89" s="250">
        <v>5.1920000000000002</v>
      </c>
      <c r="F89" s="250">
        <v>5.1669999999999998</v>
      </c>
      <c r="G89" s="250">
        <v>5.0259999999999998</v>
      </c>
      <c r="H89" s="250">
        <v>5.58</v>
      </c>
    </row>
    <row r="90" spans="1:8">
      <c r="A90" s="144" t="s">
        <v>490</v>
      </c>
      <c r="B90" s="251"/>
      <c r="C90" s="251"/>
      <c r="D90" s="251"/>
      <c r="E90" s="251"/>
      <c r="F90" s="251"/>
      <c r="G90" s="251"/>
      <c r="H90" s="251"/>
    </row>
    <row r="91" spans="1:8">
      <c r="A91" s="155" t="s">
        <v>351</v>
      </c>
      <c r="B91" s="250">
        <v>6.67</v>
      </c>
      <c r="C91" s="250">
        <v>7.444</v>
      </c>
      <c r="D91" s="250">
        <v>8.4760000000000009</v>
      </c>
      <c r="E91" s="250">
        <v>5.5220000000000002</v>
      </c>
      <c r="F91" s="250">
        <v>8.0670000000000002</v>
      </c>
      <c r="G91" s="250">
        <v>7.17</v>
      </c>
      <c r="H91" s="250">
        <v>7.7779999999999996</v>
      </c>
    </row>
    <row r="92" spans="1:8">
      <c r="A92" s="144" t="s">
        <v>504</v>
      </c>
      <c r="B92" s="251"/>
      <c r="C92" s="251"/>
      <c r="D92" s="251"/>
      <c r="E92" s="251"/>
      <c r="F92" s="251"/>
      <c r="G92" s="251"/>
      <c r="H92" s="251"/>
    </row>
    <row r="93" spans="1:8">
      <c r="A93" s="155" t="s">
        <v>353</v>
      </c>
      <c r="B93" s="250">
        <v>6.0510000000000002</v>
      </c>
      <c r="C93" s="250">
        <v>5.4139999999999997</v>
      </c>
      <c r="D93" s="250">
        <v>6.3890000000000002</v>
      </c>
      <c r="E93" s="250">
        <v>8.1790000000000003</v>
      </c>
      <c r="F93" s="250">
        <v>9.89</v>
      </c>
      <c r="G93" s="250">
        <v>11.067</v>
      </c>
      <c r="H93" s="250">
        <v>11.853</v>
      </c>
    </row>
    <row r="94" spans="1:8">
      <c r="A94" s="155" t="s">
        <v>355</v>
      </c>
      <c r="B94" s="250">
        <v>8</v>
      </c>
      <c r="C94" s="250">
        <v>6.1639999999999997</v>
      </c>
      <c r="D94" s="250">
        <v>8.1809999999999992</v>
      </c>
      <c r="E94" s="250">
        <v>10.706</v>
      </c>
      <c r="F94" s="250">
        <v>12.305999999999999</v>
      </c>
      <c r="G94" s="250">
        <v>12.513</v>
      </c>
      <c r="H94" s="250">
        <v>12.868</v>
      </c>
    </row>
    <row r="95" spans="1:8">
      <c r="A95" s="63"/>
      <c r="B95" s="63"/>
      <c r="C95" s="63"/>
      <c r="D95" s="63"/>
      <c r="E95" s="63"/>
      <c r="F95" s="63"/>
      <c r="G95" s="63"/>
      <c r="H95" s="63"/>
    </row>
    <row r="96" spans="1:8" ht="28.5" customHeight="1">
      <c r="A96" s="383" t="s">
        <v>520</v>
      </c>
      <c r="B96" s="383"/>
      <c r="C96" s="383"/>
      <c r="D96" s="383"/>
      <c r="E96" s="383"/>
      <c r="F96" s="383"/>
      <c r="G96" s="383"/>
      <c r="H96" s="383"/>
    </row>
    <row r="97" spans="1:8">
      <c r="A97" s="367"/>
      <c r="B97" s="367"/>
      <c r="C97" s="367"/>
      <c r="D97" s="367"/>
      <c r="E97" s="367"/>
      <c r="F97" s="367"/>
      <c r="G97" s="367"/>
      <c r="H97" s="367"/>
    </row>
    <row r="98" spans="1:8">
      <c r="A98" s="239" t="s">
        <v>456</v>
      </c>
      <c r="B98" s="239"/>
    </row>
    <row r="99" spans="1:8" ht="14.25" customHeight="1"/>
  </sheetData>
  <mergeCells count="1">
    <mergeCell ref="A96:H96"/>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&amp;L_x000D_&amp;"calibri"&amp;12&amp;B13.5.4. Universidad de Murcia. Evolución de las notas mínimas de admisión en Grados según rama de enseñanza, facultad y titulación.&amp;R&amp;"calibri"&amp;10&amp;P</oddHeader>
    <oddFooter>&amp;L&amp;"calibri"&amp;8&amp;I&amp;"-,Cursiva"&amp;8ANUARIO ESTADÍSTICO DE LA REGIÓN DE MURCIA 2021. TOMO I. DATOS REGIONALES&amp;R&amp;"calibri"&amp;8&amp;I13.5. ESTADÍSTICA DE CENTROS Y TITULACIONES UNIVERSITARIAS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zoomScaleNormal="100" workbookViewId="0">
      <selection activeCell="J1" sqref="J1"/>
    </sheetView>
  </sheetViews>
  <sheetFormatPr baseColWidth="10" defaultRowHeight="15"/>
  <cols>
    <col min="1" max="1" width="52.85546875" customWidth="1"/>
    <col min="2" max="8" width="10.7109375" customWidth="1"/>
  </cols>
  <sheetData>
    <row r="1" spans="1:18">
      <c r="A1" s="13" t="s">
        <v>521</v>
      </c>
      <c r="B1" s="13"/>
      <c r="J1" s="23" t="s">
        <v>134</v>
      </c>
    </row>
    <row r="2" spans="1:18">
      <c r="A2" s="13"/>
      <c r="B2" s="13"/>
      <c r="I2" s="25"/>
      <c r="K2" s="25"/>
      <c r="L2" s="25"/>
      <c r="M2" s="25"/>
      <c r="N2" s="25"/>
      <c r="O2" s="25"/>
      <c r="P2" s="25"/>
      <c r="Q2" s="25"/>
    </row>
    <row r="3" spans="1:18">
      <c r="I3" s="25"/>
    </row>
    <row r="4" spans="1:18" s="249" customFormat="1">
      <c r="A4" s="150"/>
      <c r="B4" s="150" t="s">
        <v>276</v>
      </c>
      <c r="C4" s="150"/>
      <c r="D4" s="150"/>
      <c r="E4" s="150"/>
      <c r="F4" s="150"/>
      <c r="G4" s="150"/>
      <c r="H4" s="150"/>
      <c r="I4" s="255"/>
      <c r="J4"/>
      <c r="K4"/>
      <c r="L4"/>
      <c r="M4"/>
      <c r="N4"/>
      <c r="O4"/>
      <c r="P4"/>
      <c r="Q4"/>
      <c r="R4"/>
    </row>
    <row r="5" spans="1:18">
      <c r="A5" s="368"/>
      <c r="B5" s="358" t="s">
        <v>516</v>
      </c>
      <c r="C5" s="358" t="s">
        <v>453</v>
      </c>
      <c r="D5" s="358" t="s">
        <v>266</v>
      </c>
      <c r="E5" s="358" t="s">
        <v>267</v>
      </c>
      <c r="F5" s="358" t="s">
        <v>268</v>
      </c>
      <c r="G5" s="358" t="s">
        <v>269</v>
      </c>
      <c r="H5" s="358" t="s">
        <v>270</v>
      </c>
      <c r="I5" s="81"/>
    </row>
    <row r="6" spans="1:18">
      <c r="A6" s="369" t="s">
        <v>295</v>
      </c>
      <c r="B6" s="370"/>
      <c r="C6" s="370"/>
      <c r="D6" s="370"/>
      <c r="E6" s="370"/>
      <c r="F6" s="370"/>
      <c r="G6" s="370"/>
      <c r="H6" s="370"/>
      <c r="I6" s="25"/>
    </row>
    <row r="7" spans="1:18">
      <c r="A7" s="144" t="s">
        <v>506</v>
      </c>
      <c r="B7" s="145"/>
      <c r="C7" s="145"/>
      <c r="D7" s="145"/>
      <c r="E7" s="145"/>
      <c r="F7" s="145"/>
      <c r="G7" s="145"/>
      <c r="H7" s="145"/>
      <c r="I7" s="257"/>
    </row>
    <row r="8" spans="1:18">
      <c r="A8" s="155" t="s">
        <v>296</v>
      </c>
      <c r="B8" s="250">
        <v>5.2460000000000004</v>
      </c>
      <c r="C8" s="250">
        <v>5.0890000000000004</v>
      </c>
      <c r="D8" s="250">
        <v>5</v>
      </c>
      <c r="E8" s="250">
        <v>5</v>
      </c>
      <c r="F8" s="250">
        <v>5.2919999999999998</v>
      </c>
      <c r="G8" s="250">
        <v>5.2850000000000001</v>
      </c>
      <c r="H8" s="250">
        <v>5.0949999999999998</v>
      </c>
      <c r="I8" s="257"/>
    </row>
    <row r="9" spans="1:18">
      <c r="A9" s="155" t="s">
        <v>317</v>
      </c>
      <c r="B9" s="250">
        <v>5.3250000000000002</v>
      </c>
      <c r="C9" s="250"/>
      <c r="D9" s="250"/>
      <c r="E9" s="250"/>
      <c r="F9" s="250"/>
      <c r="G9" s="250">
        <v>6.42</v>
      </c>
      <c r="H9" s="250">
        <v>5.93</v>
      </c>
      <c r="I9" s="60"/>
    </row>
    <row r="10" spans="1:18">
      <c r="A10" s="152" t="s">
        <v>292</v>
      </c>
      <c r="B10" s="252"/>
      <c r="C10" s="252"/>
      <c r="D10" s="252"/>
      <c r="E10" s="252"/>
      <c r="F10" s="252"/>
      <c r="G10" s="252"/>
      <c r="H10" s="252"/>
      <c r="I10" s="176"/>
    </row>
    <row r="11" spans="1:18" ht="30">
      <c r="A11" s="180" t="s">
        <v>507</v>
      </c>
      <c r="B11" s="251"/>
      <c r="C11" s="251"/>
      <c r="D11" s="251"/>
      <c r="E11" s="251"/>
      <c r="F11" s="251"/>
      <c r="G11" s="251"/>
      <c r="H11" s="251"/>
      <c r="I11" s="257"/>
    </row>
    <row r="12" spans="1:18">
      <c r="A12" s="155" t="s">
        <v>362</v>
      </c>
      <c r="B12" s="250">
        <v>5.08</v>
      </c>
      <c r="C12" s="250">
        <v>5.22</v>
      </c>
      <c r="D12" s="250">
        <v>5.766</v>
      </c>
      <c r="E12" s="250">
        <v>5.4260000000000002</v>
      </c>
      <c r="F12" s="250">
        <v>5.3460000000000001</v>
      </c>
      <c r="G12" s="250">
        <v>5.4740000000000002</v>
      </c>
      <c r="H12" s="250">
        <v>5.5289999999999999</v>
      </c>
      <c r="I12" s="257"/>
    </row>
    <row r="13" spans="1:18">
      <c r="A13" s="155" t="s">
        <v>367</v>
      </c>
      <c r="B13" s="250">
        <v>5.6760000000000002</v>
      </c>
      <c r="C13" s="250">
        <v>6.86</v>
      </c>
      <c r="D13" s="250">
        <v>6.0949999999999998</v>
      </c>
      <c r="E13" s="250">
        <v>6.5490000000000004</v>
      </c>
      <c r="F13" s="250">
        <v>7.4329999999999998</v>
      </c>
      <c r="G13" s="250">
        <v>5</v>
      </c>
      <c r="H13" s="250">
        <v>6.181</v>
      </c>
      <c r="I13" s="176"/>
    </row>
    <row r="14" spans="1:18">
      <c r="A14" s="144" t="s">
        <v>508</v>
      </c>
      <c r="B14" s="251"/>
      <c r="C14" s="251"/>
      <c r="D14" s="251"/>
      <c r="E14" s="251"/>
      <c r="F14" s="251"/>
      <c r="G14" s="251"/>
      <c r="H14" s="251"/>
      <c r="I14" s="257"/>
    </row>
    <row r="15" spans="1:18">
      <c r="A15" s="155" t="s">
        <v>369</v>
      </c>
      <c r="B15" s="250">
        <v>7.62</v>
      </c>
      <c r="C15" s="250">
        <v>5.5670000000000002</v>
      </c>
      <c r="D15" s="250">
        <v>5.0759999999999996</v>
      </c>
      <c r="E15" s="250">
        <v>5.0330000000000004</v>
      </c>
      <c r="F15" s="250">
        <v>5.367</v>
      </c>
      <c r="G15" s="250">
        <v>6.27</v>
      </c>
      <c r="H15" s="250">
        <v>5.6219999999999999</v>
      </c>
      <c r="I15" s="257"/>
    </row>
    <row r="16" spans="1:18">
      <c r="A16" s="155" t="s">
        <v>522</v>
      </c>
      <c r="B16" s="250">
        <v>5.2590000000000003</v>
      </c>
      <c r="C16" s="250">
        <v>6.0789999999999997</v>
      </c>
      <c r="D16" s="250">
        <v>5.9950000000000001</v>
      </c>
      <c r="E16" s="250">
        <v>5</v>
      </c>
      <c r="F16" s="250">
        <v>6.2460000000000004</v>
      </c>
      <c r="G16" s="250">
        <v>5.5449999999999999</v>
      </c>
      <c r="H16" s="250">
        <v>5.6580000000000004</v>
      </c>
      <c r="I16" s="257"/>
    </row>
    <row r="17" spans="1:9">
      <c r="A17" s="155" t="s">
        <v>373</v>
      </c>
      <c r="B17" s="250">
        <v>5.6829999999999998</v>
      </c>
      <c r="C17" s="250">
        <v>6.2960000000000003</v>
      </c>
      <c r="D17" s="250">
        <v>5.4740000000000002</v>
      </c>
      <c r="E17" s="250">
        <v>5</v>
      </c>
      <c r="F17" s="250">
        <v>5.7309999999999999</v>
      </c>
      <c r="G17" s="250">
        <v>5.4359999999999999</v>
      </c>
      <c r="H17" s="250">
        <v>5.5</v>
      </c>
      <c r="I17" s="257"/>
    </row>
    <row r="18" spans="1:9">
      <c r="A18" s="155" t="s">
        <v>368</v>
      </c>
      <c r="B18" s="250">
        <v>5.16</v>
      </c>
      <c r="C18" s="250">
        <v>5</v>
      </c>
      <c r="D18" s="250">
        <v>5.077</v>
      </c>
      <c r="E18" s="250">
        <v>5.5759999999999996</v>
      </c>
      <c r="F18" s="250">
        <v>5.58</v>
      </c>
      <c r="G18" s="250">
        <v>5.43</v>
      </c>
      <c r="H18" s="250">
        <v>5.5670000000000002</v>
      </c>
      <c r="I18" s="257"/>
    </row>
    <row r="19" spans="1:9">
      <c r="A19" s="155" t="s">
        <v>372</v>
      </c>
      <c r="B19" s="250">
        <v>8.7409999999999997</v>
      </c>
      <c r="C19" s="250">
        <v>9.4329999999999998</v>
      </c>
      <c r="D19" s="250">
        <v>6.4530000000000003</v>
      </c>
      <c r="E19" s="250">
        <v>5.5140000000000002</v>
      </c>
      <c r="F19" s="250">
        <v>5.4720000000000004</v>
      </c>
      <c r="G19" s="250">
        <v>5.52</v>
      </c>
      <c r="H19" s="250">
        <v>5.3410000000000002</v>
      </c>
      <c r="I19" s="176"/>
    </row>
    <row r="20" spans="1:9">
      <c r="A20" s="144" t="s">
        <v>509</v>
      </c>
      <c r="B20" s="251"/>
      <c r="C20" s="251"/>
      <c r="D20" s="251"/>
      <c r="E20" s="251"/>
      <c r="F20" s="251"/>
      <c r="G20" s="251"/>
      <c r="H20" s="251"/>
      <c r="I20" s="257"/>
    </row>
    <row r="21" spans="1:9" ht="30">
      <c r="A21" s="233" t="s">
        <v>358</v>
      </c>
      <c r="B21" s="250">
        <v>5.1260000000000003</v>
      </c>
      <c r="C21" s="250">
        <v>5.758</v>
      </c>
      <c r="D21" s="250">
        <v>5.5170000000000003</v>
      </c>
      <c r="E21" s="250">
        <v>5.9</v>
      </c>
      <c r="F21" s="250">
        <v>6.0549999999999997</v>
      </c>
      <c r="G21" s="250">
        <v>5.077</v>
      </c>
      <c r="H21" s="250">
        <v>5.976</v>
      </c>
      <c r="I21" s="176"/>
    </row>
    <row r="22" spans="1:9">
      <c r="A22" s="144" t="s">
        <v>510</v>
      </c>
      <c r="B22" s="251"/>
      <c r="C22" s="251"/>
      <c r="D22" s="251"/>
      <c r="E22" s="251"/>
      <c r="F22" s="251"/>
      <c r="G22" s="251"/>
      <c r="H22" s="251"/>
      <c r="I22" s="257"/>
    </row>
    <row r="23" spans="1:9" ht="30">
      <c r="A23" s="233" t="s">
        <v>361</v>
      </c>
      <c r="B23" s="250">
        <v>5.0199999999999996</v>
      </c>
      <c r="C23" s="250">
        <v>5.2290000000000001</v>
      </c>
      <c r="D23" s="250">
        <v>5.2809999999999997</v>
      </c>
      <c r="E23" s="250">
        <v>5</v>
      </c>
      <c r="F23" s="250">
        <v>5.69</v>
      </c>
      <c r="G23" s="250">
        <v>5.49</v>
      </c>
      <c r="H23" s="250">
        <v>5.1420000000000003</v>
      </c>
      <c r="I23" s="257"/>
    </row>
    <row r="24" spans="1:9">
      <c r="A24" s="155" t="s">
        <v>365</v>
      </c>
      <c r="B24" s="250"/>
      <c r="C24" s="250"/>
      <c r="D24" s="250"/>
      <c r="E24" s="250"/>
      <c r="F24" s="250"/>
      <c r="G24" s="250"/>
      <c r="H24" s="250"/>
      <c r="I24" s="257"/>
    </row>
    <row r="25" spans="1:9">
      <c r="A25" s="155" t="s">
        <v>366</v>
      </c>
      <c r="B25" s="250"/>
      <c r="C25" s="250"/>
      <c r="D25" s="250"/>
      <c r="E25" s="250"/>
      <c r="F25" s="250"/>
      <c r="G25" s="250"/>
      <c r="H25" s="250"/>
      <c r="I25" s="176"/>
    </row>
    <row r="26" spans="1:9">
      <c r="A26" s="144" t="s">
        <v>511</v>
      </c>
      <c r="B26" s="251"/>
      <c r="C26" s="251"/>
      <c r="D26" s="251"/>
      <c r="E26" s="251"/>
      <c r="F26" s="251"/>
      <c r="G26" s="251"/>
      <c r="H26" s="251"/>
      <c r="I26" s="257"/>
    </row>
    <row r="27" spans="1:9">
      <c r="A27" s="155" t="s">
        <v>371</v>
      </c>
      <c r="B27" s="250">
        <v>6.0629999999999997</v>
      </c>
      <c r="C27" s="250">
        <v>5.7759999999999998</v>
      </c>
      <c r="D27" s="250">
        <v>5.4130000000000003</v>
      </c>
      <c r="E27" s="250">
        <v>5</v>
      </c>
      <c r="F27" s="250">
        <v>6.43</v>
      </c>
      <c r="G27" s="250">
        <v>5.57</v>
      </c>
      <c r="H27" s="250">
        <v>5.7</v>
      </c>
      <c r="I27" s="257"/>
    </row>
    <row r="28" spans="1:9">
      <c r="A28" s="155" t="s">
        <v>375</v>
      </c>
      <c r="B28" s="250">
        <v>5.1559999999999997</v>
      </c>
      <c r="C28" s="250">
        <v>5.2690000000000001</v>
      </c>
      <c r="D28" s="250">
        <v>5.3040000000000003</v>
      </c>
      <c r="E28" s="250">
        <v>5.33</v>
      </c>
      <c r="F28" s="250">
        <v>5.1609999999999996</v>
      </c>
      <c r="G28" s="250">
        <v>5.2750000000000004</v>
      </c>
      <c r="H28" s="250">
        <v>5.3479999999999999</v>
      </c>
      <c r="I28" s="176"/>
    </row>
    <row r="29" spans="1:9">
      <c r="A29" s="144" t="s">
        <v>512</v>
      </c>
      <c r="B29" s="251"/>
      <c r="C29" s="251"/>
      <c r="D29" s="251"/>
      <c r="E29" s="251"/>
      <c r="F29" s="251"/>
      <c r="G29" s="251"/>
      <c r="H29" s="251"/>
      <c r="I29" s="257"/>
    </row>
    <row r="30" spans="1:9">
      <c r="A30" s="155" t="s">
        <v>378</v>
      </c>
      <c r="B30" s="250">
        <v>5.4969999999999999</v>
      </c>
      <c r="C30" s="250"/>
      <c r="D30" s="250"/>
      <c r="E30" s="250"/>
      <c r="F30" s="250"/>
      <c r="G30" s="250"/>
      <c r="H30" s="250"/>
      <c r="I30" s="257"/>
    </row>
    <row r="31" spans="1:9">
      <c r="A31" s="155" t="s">
        <v>364</v>
      </c>
      <c r="B31" s="250">
        <v>5</v>
      </c>
      <c r="C31" s="250">
        <v>5.26</v>
      </c>
      <c r="D31" s="250">
        <v>6</v>
      </c>
      <c r="E31" s="250">
        <v>5.9</v>
      </c>
      <c r="F31" s="250">
        <v>5.5730000000000004</v>
      </c>
      <c r="G31" s="250">
        <v>5.3390000000000004</v>
      </c>
      <c r="H31" s="250">
        <v>5.6</v>
      </c>
      <c r="I31" s="257"/>
    </row>
    <row r="32" spans="1:9">
      <c r="A32" s="155" t="s">
        <v>513</v>
      </c>
      <c r="B32" s="250"/>
      <c r="C32" s="250">
        <v>5.3</v>
      </c>
      <c r="D32" s="250">
        <v>6.0979999999999999</v>
      </c>
      <c r="E32" s="250">
        <v>5.899</v>
      </c>
      <c r="F32" s="250">
        <v>5.65</v>
      </c>
      <c r="G32" s="250">
        <v>5.8239999999999998</v>
      </c>
      <c r="H32" s="250">
        <v>5.05</v>
      </c>
      <c r="I32" s="176"/>
    </row>
    <row r="33" spans="1:17">
      <c r="A33" s="144" t="s">
        <v>514</v>
      </c>
      <c r="B33" s="251"/>
      <c r="C33" s="251"/>
      <c r="D33" s="251"/>
      <c r="E33" s="251"/>
      <c r="F33" s="251"/>
      <c r="G33" s="251"/>
      <c r="H33" s="251"/>
      <c r="I33" s="257"/>
    </row>
    <row r="34" spans="1:17">
      <c r="A34" s="155" t="s">
        <v>370</v>
      </c>
      <c r="B34" s="250"/>
      <c r="C34" s="250"/>
      <c r="D34" s="250">
        <v>5</v>
      </c>
      <c r="E34" s="250">
        <v>11.981999999999999</v>
      </c>
      <c r="F34" s="250">
        <v>11.704000000000001</v>
      </c>
      <c r="G34" s="250">
        <v>11.749000000000001</v>
      </c>
      <c r="H34" s="250">
        <v>11.967000000000001</v>
      </c>
      <c r="I34" s="25"/>
    </row>
    <row r="35" spans="1:17">
      <c r="A35" s="221"/>
      <c r="B35" s="221"/>
      <c r="C35" s="258"/>
      <c r="D35" s="258"/>
      <c r="E35" s="258"/>
      <c r="F35" s="258"/>
      <c r="G35" s="258"/>
      <c r="H35" s="258"/>
      <c r="I35" s="25"/>
    </row>
    <row r="36" spans="1:17">
      <c r="A36" s="257"/>
      <c r="B36" s="257"/>
      <c r="C36" s="59"/>
      <c r="D36" s="59"/>
      <c r="E36" s="59"/>
      <c r="F36" s="59"/>
      <c r="G36" s="59"/>
      <c r="H36" s="59"/>
      <c r="I36" s="25"/>
      <c r="J36" s="25"/>
      <c r="K36" s="25"/>
      <c r="L36" s="25"/>
      <c r="M36" s="25"/>
      <c r="N36" s="25"/>
      <c r="O36" s="25"/>
      <c r="P36" s="25"/>
      <c r="Q36" s="25"/>
    </row>
    <row r="37" spans="1:17">
      <c r="A37" s="239" t="s">
        <v>456</v>
      </c>
      <c r="B37" s="239"/>
      <c r="I37" s="25"/>
      <c r="J37" s="25"/>
      <c r="K37" s="25"/>
      <c r="L37" s="25"/>
      <c r="M37" s="25"/>
      <c r="N37" s="25"/>
      <c r="O37" s="25"/>
      <c r="P37" s="25"/>
      <c r="Q37" s="25"/>
    </row>
    <row r="38" spans="1:17">
      <c r="I38" s="25"/>
      <c r="J38" s="25"/>
      <c r="K38" s="25"/>
      <c r="L38" s="25"/>
      <c r="M38" s="25"/>
      <c r="N38" s="25"/>
      <c r="O38" s="25"/>
      <c r="P38" s="25"/>
      <c r="Q38" s="25"/>
    </row>
    <row r="39" spans="1:17">
      <c r="I39" s="25"/>
      <c r="J39" s="25"/>
      <c r="K39" s="25"/>
      <c r="L39" s="25"/>
      <c r="M39" s="25"/>
      <c r="N39" s="25"/>
      <c r="O39" s="25"/>
      <c r="P39" s="25"/>
      <c r="Q39" s="25"/>
    </row>
    <row r="40" spans="1:17">
      <c r="I40" s="25"/>
      <c r="J40" s="25"/>
      <c r="K40" s="25"/>
      <c r="L40" s="25"/>
      <c r="M40" s="25"/>
      <c r="N40" s="25"/>
      <c r="O40" s="25"/>
      <c r="P40" s="25"/>
      <c r="Q40" s="25"/>
    </row>
    <row r="41" spans="1:17">
      <c r="I41" s="25"/>
      <c r="J41" s="25"/>
      <c r="K41" s="25"/>
      <c r="L41" s="25"/>
      <c r="M41" s="25"/>
      <c r="N41" s="25"/>
      <c r="O41" s="25"/>
      <c r="P41" s="25"/>
      <c r="Q41" s="25"/>
    </row>
    <row r="42" spans="1:17">
      <c r="I42" s="25"/>
      <c r="J42" s="25"/>
      <c r="K42" s="25"/>
      <c r="L42" s="25"/>
      <c r="M42" s="25"/>
      <c r="N42" s="25"/>
      <c r="O42" s="25"/>
      <c r="P42" s="25"/>
      <c r="Q42" s="25"/>
    </row>
    <row r="43" spans="1:17">
      <c r="I43" s="25"/>
      <c r="J43" s="25"/>
      <c r="K43" s="25"/>
      <c r="L43" s="25"/>
      <c r="M43" s="25"/>
      <c r="N43" s="25"/>
      <c r="O43" s="25"/>
      <c r="P43" s="25"/>
      <c r="Q43" s="25"/>
    </row>
    <row r="44" spans="1:17">
      <c r="I44" s="25"/>
      <c r="J44" s="25"/>
      <c r="K44" s="25"/>
      <c r="L44" s="25"/>
      <c r="M44" s="25"/>
      <c r="N44" s="25"/>
      <c r="O44" s="25"/>
      <c r="P44" s="25"/>
      <c r="Q44" s="25"/>
    </row>
    <row r="45" spans="1:17">
      <c r="I45" s="25"/>
      <c r="J45" s="25"/>
      <c r="K45" s="25"/>
      <c r="L45" s="25"/>
      <c r="M45" s="25"/>
      <c r="N45" s="25"/>
      <c r="O45" s="25"/>
      <c r="P45" s="25"/>
      <c r="Q45" s="25"/>
    </row>
    <row r="46" spans="1:17">
      <c r="I46" s="25"/>
      <c r="J46" s="25"/>
      <c r="K46" s="25"/>
      <c r="L46" s="25"/>
      <c r="M46" s="25"/>
      <c r="N46" s="25"/>
      <c r="O46" s="25"/>
      <c r="P46" s="25"/>
      <c r="Q46" s="25"/>
    </row>
    <row r="47" spans="1:17">
      <c r="I47" s="25"/>
      <c r="J47" s="25"/>
      <c r="K47" s="25"/>
      <c r="L47" s="25"/>
      <c r="M47" s="25"/>
      <c r="N47" s="25"/>
      <c r="O47" s="25"/>
      <c r="P47" s="25"/>
      <c r="Q47" s="25"/>
    </row>
    <row r="48" spans="1:17">
      <c r="I48" s="25"/>
      <c r="J48" s="25"/>
      <c r="K48" s="25"/>
      <c r="L48" s="25"/>
      <c r="M48" s="25"/>
      <c r="N48" s="25"/>
      <c r="O48" s="25"/>
      <c r="P48" s="25"/>
      <c r="Q48" s="25"/>
    </row>
    <row r="49" spans="9:17">
      <c r="I49" s="25"/>
      <c r="J49" s="25"/>
      <c r="K49" s="25"/>
      <c r="L49" s="25"/>
      <c r="M49" s="25"/>
      <c r="N49" s="25"/>
      <c r="O49" s="25"/>
      <c r="P49" s="25"/>
      <c r="Q49" s="25"/>
    </row>
    <row r="50" spans="9:17">
      <c r="I50" s="25"/>
      <c r="J50" s="25"/>
      <c r="K50" s="25"/>
      <c r="L50" s="25"/>
      <c r="M50" s="25"/>
      <c r="N50" s="25"/>
      <c r="O50" s="25"/>
      <c r="P50" s="25"/>
      <c r="Q50" s="25"/>
    </row>
    <row r="51" spans="9:17">
      <c r="I51" s="25"/>
      <c r="J51" s="25"/>
      <c r="K51" s="25"/>
      <c r="L51" s="25"/>
      <c r="M51" s="25"/>
      <c r="N51" s="25"/>
      <c r="O51" s="25"/>
      <c r="P51" s="25"/>
      <c r="Q51" s="25"/>
    </row>
    <row r="52" spans="9:17">
      <c r="I52" s="25"/>
      <c r="J52" s="25"/>
      <c r="K52" s="25"/>
      <c r="L52" s="25"/>
      <c r="M52" s="25"/>
      <c r="N52" s="25"/>
      <c r="O52" s="25"/>
      <c r="P52" s="25"/>
      <c r="Q52" s="25"/>
    </row>
    <row r="53" spans="9:17">
      <c r="I53" s="25"/>
      <c r="J53" s="25"/>
      <c r="K53" s="25"/>
      <c r="L53" s="25"/>
      <c r="M53" s="25"/>
      <c r="N53" s="25"/>
      <c r="O53" s="25"/>
      <c r="P53" s="25"/>
      <c r="Q53" s="25"/>
    </row>
    <row r="54" spans="9:17">
      <c r="I54" s="25"/>
      <c r="J54" s="25"/>
      <c r="K54" s="25"/>
      <c r="L54" s="25"/>
      <c r="M54" s="25"/>
      <c r="N54" s="25"/>
      <c r="O54" s="25"/>
      <c r="P54" s="25"/>
      <c r="Q54" s="25"/>
    </row>
    <row r="55" spans="9:17">
      <c r="I55" s="25"/>
      <c r="J55" s="25"/>
      <c r="K55" s="25"/>
      <c r="L55" s="25"/>
      <c r="M55" s="25"/>
      <c r="N55" s="25"/>
      <c r="O55" s="25"/>
      <c r="P55" s="25"/>
      <c r="Q55" s="25"/>
    </row>
    <row r="56" spans="9:17">
      <c r="I56" s="25"/>
      <c r="J56" s="25"/>
      <c r="K56" s="25"/>
      <c r="L56" s="25"/>
      <c r="M56" s="25"/>
      <c r="N56" s="25"/>
      <c r="O56" s="25"/>
      <c r="P56" s="25"/>
      <c r="Q56" s="25"/>
    </row>
    <row r="57" spans="9:17">
      <c r="I57" s="25"/>
      <c r="J57" s="25"/>
      <c r="K57" s="25"/>
      <c r="L57" s="25"/>
      <c r="M57" s="25"/>
      <c r="N57" s="25"/>
      <c r="O57" s="25"/>
      <c r="P57" s="25"/>
      <c r="Q57" s="25"/>
    </row>
    <row r="58" spans="9:17">
      <c r="I58" s="25"/>
      <c r="J58" s="25"/>
      <c r="K58" s="25"/>
      <c r="L58" s="25"/>
      <c r="M58" s="25"/>
      <c r="N58" s="25"/>
      <c r="O58" s="25"/>
      <c r="P58" s="25"/>
      <c r="Q58" s="25"/>
    </row>
    <row r="59" spans="9:17">
      <c r="I59" s="25"/>
      <c r="J59" s="25"/>
      <c r="K59" s="25"/>
      <c r="L59" s="25"/>
      <c r="M59" s="25"/>
      <c r="N59" s="25"/>
      <c r="O59" s="25"/>
      <c r="P59" s="25"/>
      <c r="Q59" s="25"/>
    </row>
    <row r="60" spans="9:17">
      <c r="I60" s="25"/>
      <c r="J60" s="25"/>
      <c r="K60" s="25"/>
      <c r="L60" s="25"/>
      <c r="M60" s="25"/>
      <c r="N60" s="25"/>
      <c r="O60" s="25"/>
      <c r="P60" s="25"/>
      <c r="Q60" s="25"/>
    </row>
    <row r="61" spans="9:17">
      <c r="I61" s="25"/>
      <c r="J61" s="25"/>
      <c r="K61" s="25"/>
      <c r="L61" s="25"/>
      <c r="M61" s="25"/>
      <c r="N61" s="25"/>
      <c r="O61" s="25"/>
      <c r="P61" s="25"/>
      <c r="Q61" s="25"/>
    </row>
    <row r="62" spans="9:17">
      <c r="I62" s="25"/>
      <c r="J62" s="25"/>
      <c r="K62" s="25"/>
      <c r="L62" s="25"/>
      <c r="M62" s="25"/>
      <c r="N62" s="25"/>
      <c r="O62" s="25"/>
      <c r="P62" s="25"/>
      <c r="Q62" s="25"/>
    </row>
    <row r="63" spans="9:17">
      <c r="I63" s="25"/>
      <c r="J63" s="25"/>
      <c r="K63" s="25"/>
      <c r="L63" s="25"/>
      <c r="M63" s="25"/>
      <c r="N63" s="25"/>
      <c r="O63" s="25"/>
      <c r="P63" s="25"/>
      <c r="Q63" s="25"/>
    </row>
    <row r="64" spans="9:17">
      <c r="I64" s="25"/>
      <c r="J64" s="25"/>
      <c r="K64" s="25"/>
      <c r="L64" s="25"/>
      <c r="M64" s="25"/>
      <c r="N64" s="25"/>
      <c r="O64" s="25"/>
      <c r="P64" s="25"/>
      <c r="Q64" s="25"/>
    </row>
    <row r="65" spans="9:17">
      <c r="I65" s="25"/>
      <c r="J65" s="25"/>
      <c r="K65" s="25"/>
      <c r="L65" s="25"/>
      <c r="M65" s="25"/>
      <c r="N65" s="25"/>
      <c r="O65" s="25"/>
      <c r="P65" s="25"/>
      <c r="Q65" s="25"/>
    </row>
    <row r="66" spans="9:17">
      <c r="I66" s="25"/>
      <c r="J66" s="25"/>
      <c r="K66" s="25"/>
      <c r="L66" s="25"/>
      <c r="M66" s="25"/>
      <c r="N66" s="25"/>
      <c r="O66" s="25"/>
      <c r="P66" s="25"/>
      <c r="Q66" s="25"/>
    </row>
    <row r="67" spans="9:17">
      <c r="I67" s="25"/>
      <c r="J67" s="25"/>
      <c r="K67" s="25"/>
      <c r="L67" s="25"/>
      <c r="M67" s="25"/>
      <c r="N67" s="25"/>
      <c r="O67" s="25"/>
      <c r="P67" s="25"/>
      <c r="Q67" s="25"/>
    </row>
    <row r="68" spans="9:17">
      <c r="I68" s="25"/>
      <c r="J68" s="25"/>
      <c r="K68" s="25"/>
      <c r="L68" s="25"/>
      <c r="M68" s="25"/>
      <c r="N68" s="25"/>
      <c r="O68" s="25"/>
      <c r="P68" s="25"/>
      <c r="Q68" s="25"/>
    </row>
    <row r="69" spans="9:17">
      <c r="I69" s="25"/>
      <c r="J69" s="25"/>
      <c r="K69" s="25"/>
      <c r="L69" s="25"/>
      <c r="M69" s="25"/>
      <c r="N69" s="25"/>
      <c r="O69" s="25"/>
      <c r="P69" s="25"/>
      <c r="Q69" s="25"/>
    </row>
    <row r="70" spans="9:17">
      <c r="I70" s="25"/>
      <c r="J70" s="25"/>
      <c r="K70" s="25"/>
      <c r="L70" s="25"/>
      <c r="M70" s="25"/>
      <c r="N70" s="25"/>
      <c r="O70" s="25"/>
      <c r="P70" s="25"/>
      <c r="Q70" s="25"/>
    </row>
    <row r="71" spans="9:17">
      <c r="I71" s="25"/>
      <c r="J71" s="25"/>
      <c r="K71" s="25"/>
      <c r="L71" s="25"/>
      <c r="M71" s="25"/>
      <c r="N71" s="25"/>
      <c r="O71" s="25"/>
      <c r="P71" s="25"/>
      <c r="Q71" s="25"/>
    </row>
    <row r="72" spans="9:17">
      <c r="I72" s="25"/>
      <c r="J72" s="25"/>
      <c r="K72" s="25"/>
      <c r="L72" s="25"/>
      <c r="M72" s="25"/>
      <c r="N72" s="25"/>
      <c r="O72" s="25"/>
      <c r="P72" s="25"/>
      <c r="Q72" s="25"/>
    </row>
    <row r="73" spans="9:17">
      <c r="I73" s="25"/>
      <c r="J73" s="25"/>
      <c r="K73" s="25"/>
      <c r="L73" s="25"/>
      <c r="M73" s="25"/>
      <c r="N73" s="25"/>
      <c r="O73" s="25"/>
      <c r="P73" s="25"/>
      <c r="Q73" s="25"/>
    </row>
    <row r="74" spans="9:17">
      <c r="I74" s="25"/>
      <c r="J74" s="25"/>
      <c r="K74" s="25"/>
      <c r="L74" s="25"/>
      <c r="M74" s="25"/>
      <c r="N74" s="25"/>
      <c r="O74" s="25"/>
      <c r="P74" s="25"/>
      <c r="Q74" s="25"/>
    </row>
    <row r="75" spans="9:17">
      <c r="I75" s="25"/>
      <c r="J75" s="25"/>
      <c r="K75" s="25"/>
      <c r="L75" s="25"/>
      <c r="M75" s="25"/>
      <c r="N75" s="25"/>
      <c r="O75" s="25"/>
      <c r="P75" s="25"/>
      <c r="Q75" s="25"/>
    </row>
    <row r="76" spans="9:17">
      <c r="I76" s="25"/>
      <c r="J76" s="25"/>
      <c r="K76" s="25"/>
      <c r="L76" s="25"/>
      <c r="M76" s="25"/>
      <c r="N76" s="25"/>
      <c r="O76" s="25"/>
      <c r="P76" s="25"/>
      <c r="Q76" s="25"/>
    </row>
    <row r="77" spans="9:17">
      <c r="I77" s="25"/>
      <c r="J77" s="25"/>
      <c r="K77" s="25"/>
      <c r="L77" s="25"/>
      <c r="M77" s="25"/>
      <c r="N77" s="25"/>
      <c r="O77" s="25"/>
      <c r="P77" s="25"/>
      <c r="Q77" s="25"/>
    </row>
    <row r="78" spans="9:17">
      <c r="I78" s="25"/>
      <c r="J78" s="25"/>
      <c r="K78" s="25"/>
      <c r="L78" s="25"/>
      <c r="M78" s="25"/>
      <c r="N78" s="25"/>
      <c r="O78" s="25"/>
      <c r="P78" s="25"/>
      <c r="Q78" s="25"/>
    </row>
    <row r="79" spans="9:17">
      <c r="I79" s="25"/>
      <c r="J79" s="25"/>
      <c r="K79" s="25"/>
      <c r="L79" s="25"/>
      <c r="M79" s="25"/>
      <c r="N79" s="25"/>
      <c r="O79" s="25"/>
      <c r="P79" s="25"/>
      <c r="Q79" s="25"/>
    </row>
    <row r="80" spans="9:17">
      <c r="I80" s="25"/>
      <c r="J80" s="25"/>
      <c r="K80" s="25"/>
      <c r="L80" s="25"/>
      <c r="M80" s="25"/>
      <c r="N80" s="25"/>
      <c r="O80" s="25"/>
      <c r="P80" s="25"/>
      <c r="Q80" s="25"/>
    </row>
    <row r="81" spans="9:17">
      <c r="I81" s="25"/>
      <c r="J81" s="25"/>
      <c r="K81" s="25"/>
      <c r="L81" s="25"/>
      <c r="M81" s="25"/>
      <c r="N81" s="25"/>
      <c r="O81" s="25"/>
      <c r="P81" s="25"/>
      <c r="Q81" s="25"/>
    </row>
    <row r="82" spans="9:17">
      <c r="I82" s="25"/>
      <c r="J82" s="25"/>
      <c r="K82" s="25"/>
      <c r="L82" s="25"/>
      <c r="M82" s="25"/>
      <c r="N82" s="25"/>
      <c r="O82" s="25"/>
      <c r="P82" s="25"/>
      <c r="Q82" s="25"/>
    </row>
    <row r="83" spans="9:17">
      <c r="I83" s="25"/>
      <c r="J83" s="25"/>
      <c r="K83" s="25"/>
      <c r="L83" s="25"/>
      <c r="M83" s="25"/>
      <c r="N83" s="25"/>
      <c r="O83" s="25"/>
      <c r="P83" s="25"/>
      <c r="Q83" s="25"/>
    </row>
    <row r="84" spans="9:17">
      <c r="I84" s="25"/>
      <c r="J84" s="25"/>
      <c r="K84" s="25"/>
      <c r="L84" s="25"/>
      <c r="M84" s="25"/>
      <c r="N84" s="25"/>
      <c r="O84" s="25"/>
      <c r="P84" s="25"/>
      <c r="Q84" s="25"/>
    </row>
    <row r="85" spans="9:17">
      <c r="I85" s="25"/>
      <c r="J85" s="25"/>
      <c r="K85" s="25"/>
      <c r="L85" s="25"/>
      <c r="M85" s="25"/>
      <c r="N85" s="25"/>
      <c r="O85" s="25"/>
      <c r="P85" s="25"/>
      <c r="Q85" s="25"/>
    </row>
    <row r="86" spans="9:17">
      <c r="I86" s="25"/>
      <c r="J86" s="25"/>
      <c r="K86" s="25"/>
      <c r="L86" s="25"/>
      <c r="M86" s="25"/>
      <c r="N86" s="25"/>
      <c r="O86" s="25"/>
      <c r="P86" s="25"/>
      <c r="Q86" s="25"/>
    </row>
    <row r="87" spans="9:17">
      <c r="I87" s="25"/>
      <c r="J87" s="25"/>
      <c r="K87" s="25"/>
      <c r="L87" s="25"/>
      <c r="M87" s="25"/>
      <c r="N87" s="25"/>
      <c r="O87" s="25"/>
      <c r="P87" s="25"/>
      <c r="Q87" s="25"/>
    </row>
    <row r="88" spans="9:17">
      <c r="I88" s="25"/>
      <c r="J88" s="25"/>
      <c r="K88" s="25"/>
      <c r="L88" s="25"/>
      <c r="M88" s="25"/>
      <c r="N88" s="25"/>
      <c r="O88" s="25"/>
      <c r="P88" s="25"/>
      <c r="Q88" s="25"/>
    </row>
    <row r="89" spans="9:17">
      <c r="I89" s="25"/>
      <c r="J89" s="25"/>
      <c r="K89" s="25"/>
      <c r="L89" s="25"/>
      <c r="M89" s="25"/>
      <c r="N89" s="25"/>
      <c r="O89" s="25"/>
      <c r="P89" s="25"/>
      <c r="Q89" s="25"/>
    </row>
    <row r="90" spans="9:17">
      <c r="I90" s="25"/>
      <c r="J90" s="25"/>
      <c r="K90" s="25"/>
      <c r="L90" s="25"/>
      <c r="M90" s="25"/>
      <c r="N90" s="25"/>
      <c r="O90" s="25"/>
      <c r="P90" s="25"/>
      <c r="Q90" s="25"/>
    </row>
    <row r="91" spans="9:17">
      <c r="I91" s="25"/>
      <c r="J91" s="25"/>
      <c r="K91" s="25"/>
      <c r="L91" s="25"/>
      <c r="M91" s="25"/>
      <c r="N91" s="25"/>
      <c r="O91" s="25"/>
      <c r="P91" s="25"/>
      <c r="Q91" s="25"/>
    </row>
    <row r="92" spans="9:17">
      <c r="I92" s="25"/>
      <c r="J92" s="25"/>
      <c r="K92" s="25"/>
      <c r="L92" s="25"/>
      <c r="M92" s="25"/>
      <c r="N92" s="25"/>
      <c r="O92" s="25"/>
      <c r="P92" s="25"/>
      <c r="Q92" s="25"/>
    </row>
    <row r="93" spans="9:17">
      <c r="I93" s="25"/>
      <c r="J93" s="25"/>
      <c r="K93" s="25"/>
      <c r="L93" s="25"/>
      <c r="M93" s="25"/>
      <c r="N93" s="25"/>
      <c r="O93" s="25"/>
      <c r="P93" s="25"/>
      <c r="Q93" s="25"/>
    </row>
    <row r="94" spans="9:17">
      <c r="I94" s="25"/>
      <c r="J94" s="25"/>
      <c r="K94" s="25"/>
      <c r="L94" s="25"/>
      <c r="M94" s="25"/>
      <c r="N94" s="25"/>
      <c r="O94" s="25"/>
      <c r="P94" s="25"/>
      <c r="Q94" s="25"/>
    </row>
    <row r="95" spans="9:17">
      <c r="I95" s="25"/>
      <c r="J95" s="25"/>
      <c r="K95" s="25"/>
      <c r="L95" s="25"/>
      <c r="M95" s="25"/>
      <c r="N95" s="25"/>
      <c r="O95" s="25"/>
      <c r="P95" s="25"/>
      <c r="Q95" s="25"/>
    </row>
    <row r="96" spans="9:17">
      <c r="I96" s="25"/>
      <c r="J96" s="25"/>
      <c r="K96" s="25"/>
      <c r="L96" s="25"/>
      <c r="M96" s="25"/>
      <c r="N96" s="25"/>
      <c r="O96" s="25"/>
      <c r="P96" s="25"/>
      <c r="Q96" s="25"/>
    </row>
    <row r="97" spans="9:17">
      <c r="I97" s="25"/>
      <c r="J97" s="25"/>
      <c r="K97" s="25"/>
      <c r="L97" s="25"/>
      <c r="M97" s="25"/>
      <c r="N97" s="25"/>
      <c r="O97" s="25"/>
      <c r="P97" s="25"/>
      <c r="Q97" s="25"/>
    </row>
    <row r="98" spans="9:17">
      <c r="I98" s="25"/>
      <c r="J98" s="25"/>
      <c r="K98" s="25"/>
      <c r="L98" s="25"/>
      <c r="M98" s="25"/>
      <c r="N98" s="25"/>
      <c r="O98" s="25"/>
      <c r="P98" s="25"/>
      <c r="Q98" s="25"/>
    </row>
    <row r="99" spans="9:17">
      <c r="I99" s="25"/>
      <c r="J99" s="25"/>
      <c r="K99" s="25"/>
      <c r="L99" s="25"/>
      <c r="M99" s="25"/>
      <c r="N99" s="25"/>
      <c r="O99" s="25"/>
      <c r="P99" s="25"/>
      <c r="Q99" s="25"/>
    </row>
    <row r="100" spans="9:17">
      <c r="I100" s="25"/>
      <c r="J100" s="25"/>
      <c r="K100" s="25"/>
      <c r="L100" s="25"/>
      <c r="M100" s="25"/>
      <c r="N100" s="25"/>
      <c r="O100" s="25"/>
      <c r="P100" s="25"/>
      <c r="Q100" s="25"/>
    </row>
    <row r="101" spans="9:17">
      <c r="I101" s="25"/>
      <c r="J101" s="25"/>
      <c r="K101" s="25"/>
      <c r="L101" s="25"/>
      <c r="M101" s="25"/>
      <c r="N101" s="25"/>
      <c r="O101" s="25"/>
      <c r="P101" s="25"/>
      <c r="Q101" s="25"/>
    </row>
    <row r="102" spans="9:17">
      <c r="I102" s="25"/>
      <c r="J102" s="25"/>
      <c r="K102" s="25"/>
      <c r="L102" s="25"/>
      <c r="M102" s="25"/>
      <c r="N102" s="25"/>
      <c r="O102" s="25"/>
      <c r="P102" s="25"/>
      <c r="Q102" s="25"/>
    </row>
    <row r="103" spans="9:17">
      <c r="I103" s="25"/>
      <c r="J103" s="25"/>
      <c r="K103" s="25"/>
      <c r="L103" s="25"/>
      <c r="M103" s="25"/>
      <c r="N103" s="25"/>
      <c r="O103" s="25"/>
      <c r="P103" s="25"/>
      <c r="Q103" s="25"/>
    </row>
    <row r="104" spans="9:17">
      <c r="I104" s="25"/>
      <c r="J104" s="25"/>
      <c r="K104" s="25"/>
      <c r="L104" s="25"/>
      <c r="M104" s="25"/>
      <c r="N104" s="25"/>
      <c r="O104" s="25"/>
      <c r="P104" s="25"/>
      <c r="Q104" s="25"/>
    </row>
    <row r="105" spans="9:17">
      <c r="I105" s="25"/>
      <c r="J105" s="25"/>
      <c r="K105" s="25"/>
      <c r="L105" s="25"/>
      <c r="M105" s="25"/>
      <c r="N105" s="25"/>
      <c r="O105" s="25"/>
      <c r="P105" s="25"/>
      <c r="Q105" s="25"/>
    </row>
    <row r="106" spans="9:17">
      <c r="I106" s="25"/>
      <c r="J106" s="25"/>
      <c r="K106" s="25"/>
      <c r="L106" s="25"/>
      <c r="M106" s="25"/>
      <c r="N106" s="25"/>
      <c r="O106" s="25"/>
      <c r="P106" s="25"/>
      <c r="Q106" s="25"/>
    </row>
    <row r="107" spans="9:17">
      <c r="I107" s="25"/>
      <c r="J107" s="25"/>
      <c r="K107" s="25"/>
      <c r="L107" s="25"/>
      <c r="M107" s="25"/>
      <c r="N107" s="25"/>
      <c r="O107" s="25"/>
      <c r="P107" s="25"/>
      <c r="Q107" s="25"/>
    </row>
    <row r="108" spans="9:17">
      <c r="I108" s="25"/>
      <c r="J108" s="25"/>
      <c r="K108" s="25"/>
      <c r="L108" s="25"/>
      <c r="M108" s="25"/>
      <c r="N108" s="25"/>
      <c r="O108" s="25"/>
      <c r="P108" s="25"/>
      <c r="Q108" s="25"/>
    </row>
    <row r="109" spans="9:17">
      <c r="I109" s="25"/>
      <c r="J109" s="25"/>
      <c r="K109" s="25"/>
      <c r="L109" s="25"/>
      <c r="M109" s="25"/>
      <c r="N109" s="25"/>
      <c r="O109" s="25"/>
      <c r="P109" s="25"/>
      <c r="Q109" s="25"/>
    </row>
    <row r="110" spans="9:17">
      <c r="I110" s="25"/>
      <c r="J110" s="25"/>
      <c r="K110" s="25"/>
      <c r="L110" s="25"/>
      <c r="M110" s="25"/>
      <c r="N110" s="25"/>
      <c r="O110" s="25"/>
      <c r="P110" s="25"/>
      <c r="Q110" s="25"/>
    </row>
    <row r="111" spans="9:17">
      <c r="I111" s="25"/>
      <c r="J111" s="25"/>
      <c r="K111" s="25"/>
      <c r="L111" s="25"/>
      <c r="M111" s="25"/>
      <c r="N111" s="25"/>
      <c r="O111" s="25"/>
      <c r="P111" s="25"/>
      <c r="Q111" s="25"/>
    </row>
    <row r="112" spans="9:17">
      <c r="I112" s="25"/>
      <c r="J112" s="25"/>
      <c r="K112" s="25"/>
      <c r="L112" s="25"/>
      <c r="M112" s="25"/>
      <c r="N112" s="25"/>
      <c r="O112" s="25"/>
      <c r="P112" s="25"/>
      <c r="Q112" s="25"/>
    </row>
    <row r="113" spans="9:17">
      <c r="I113" s="25"/>
      <c r="J113" s="25"/>
      <c r="K113" s="25"/>
      <c r="L113" s="25"/>
      <c r="M113" s="25"/>
      <c r="N113" s="25"/>
      <c r="O113" s="25"/>
      <c r="P113" s="25"/>
      <c r="Q113" s="25"/>
    </row>
    <row r="114" spans="9:17">
      <c r="I114" s="25"/>
      <c r="J114" s="25"/>
      <c r="K114" s="25"/>
      <c r="L114" s="25"/>
      <c r="M114" s="25"/>
      <c r="N114" s="25"/>
      <c r="O114" s="25"/>
      <c r="P114" s="25"/>
      <c r="Q114" s="25"/>
    </row>
    <row r="115" spans="9:17">
      <c r="I115" s="25"/>
      <c r="J115" s="25"/>
      <c r="K115" s="25"/>
      <c r="L115" s="25"/>
      <c r="M115" s="25"/>
      <c r="N115" s="25"/>
      <c r="O115" s="25"/>
      <c r="P115" s="25"/>
      <c r="Q115" s="25"/>
    </row>
    <row r="116" spans="9:17">
      <c r="I116" s="25"/>
      <c r="J116" s="25"/>
      <c r="K116" s="25"/>
      <c r="L116" s="25"/>
      <c r="M116" s="25"/>
      <c r="N116" s="25"/>
      <c r="O116" s="25"/>
      <c r="P116" s="25"/>
      <c r="Q116" s="25"/>
    </row>
    <row r="117" spans="9:17">
      <c r="I117" s="25"/>
      <c r="J117" s="25"/>
      <c r="K117" s="25"/>
      <c r="L117" s="25"/>
      <c r="M117" s="25"/>
      <c r="N117" s="25"/>
      <c r="O117" s="25"/>
      <c r="P117" s="25"/>
      <c r="Q117" s="25"/>
    </row>
    <row r="118" spans="9:17">
      <c r="I118" s="25"/>
      <c r="J118" s="25"/>
      <c r="K118" s="25"/>
      <c r="L118" s="25"/>
      <c r="M118" s="25"/>
      <c r="N118" s="25"/>
      <c r="O118" s="25"/>
      <c r="P118" s="25"/>
      <c r="Q118" s="25"/>
    </row>
    <row r="119" spans="9:17">
      <c r="I119" s="25"/>
      <c r="J119" s="25"/>
      <c r="K119" s="25"/>
      <c r="L119" s="25"/>
      <c r="M119" s="25"/>
      <c r="N119" s="25"/>
      <c r="O119" s="25"/>
      <c r="P119" s="25"/>
      <c r="Q119" s="25"/>
    </row>
    <row r="120" spans="9:17">
      <c r="I120" s="25"/>
      <c r="J120" s="25"/>
      <c r="K120" s="25"/>
      <c r="L120" s="25"/>
      <c r="M120" s="25"/>
      <c r="N120" s="25"/>
      <c r="O120" s="25"/>
      <c r="P120" s="25"/>
      <c r="Q120" s="25"/>
    </row>
    <row r="121" spans="9:17">
      <c r="I121" s="25"/>
      <c r="J121" s="25"/>
      <c r="K121" s="25"/>
      <c r="L121" s="25"/>
      <c r="M121" s="25"/>
      <c r="N121" s="25"/>
      <c r="O121" s="25"/>
      <c r="P121" s="25"/>
      <c r="Q121" s="25"/>
    </row>
    <row r="122" spans="9:17">
      <c r="I122" s="25"/>
      <c r="J122" s="25"/>
      <c r="K122" s="25"/>
      <c r="L122" s="25"/>
      <c r="M122" s="25"/>
      <c r="N122" s="25"/>
      <c r="O122" s="25"/>
      <c r="P122" s="25"/>
      <c r="Q122" s="25"/>
    </row>
    <row r="123" spans="9:17">
      <c r="I123" s="25"/>
      <c r="J123" s="25"/>
      <c r="K123" s="25"/>
      <c r="L123" s="25"/>
      <c r="M123" s="25"/>
      <c r="N123" s="25"/>
      <c r="O123" s="25"/>
      <c r="P123" s="25"/>
      <c r="Q123" s="25"/>
    </row>
    <row r="124" spans="9:17">
      <c r="I124" s="25"/>
      <c r="J124" s="25"/>
      <c r="K124" s="25"/>
      <c r="L124" s="25"/>
      <c r="M124" s="25"/>
      <c r="N124" s="25"/>
      <c r="O124" s="25"/>
      <c r="P124" s="25"/>
      <c r="Q124" s="25"/>
    </row>
    <row r="125" spans="9:17">
      <c r="I125" s="25"/>
      <c r="J125" s="25"/>
      <c r="K125" s="25"/>
      <c r="L125" s="25"/>
      <c r="M125" s="25"/>
      <c r="N125" s="25"/>
      <c r="O125" s="25"/>
      <c r="P125" s="25"/>
      <c r="Q125" s="25"/>
    </row>
    <row r="126" spans="9:17">
      <c r="I126" s="25"/>
      <c r="J126" s="25"/>
      <c r="K126" s="25"/>
      <c r="L126" s="25"/>
      <c r="M126" s="25"/>
      <c r="N126" s="25"/>
      <c r="O126" s="25"/>
      <c r="P126" s="25"/>
      <c r="Q126" s="25"/>
    </row>
    <row r="127" spans="9:17">
      <c r="I127" s="25"/>
      <c r="J127" s="25"/>
      <c r="K127" s="25"/>
      <c r="L127" s="25"/>
      <c r="M127" s="25"/>
      <c r="N127" s="25"/>
      <c r="O127" s="25"/>
      <c r="P127" s="25"/>
      <c r="Q127" s="25"/>
    </row>
    <row r="128" spans="9:17">
      <c r="I128" s="25"/>
      <c r="J128" s="25"/>
      <c r="K128" s="25"/>
      <c r="L128" s="25"/>
      <c r="M128" s="25"/>
      <c r="N128" s="25"/>
      <c r="O128" s="25"/>
      <c r="P128" s="25"/>
      <c r="Q128" s="25"/>
    </row>
    <row r="129" spans="9:17">
      <c r="I129" s="25"/>
      <c r="J129" s="25"/>
      <c r="K129" s="25"/>
      <c r="L129" s="25"/>
      <c r="M129" s="25"/>
      <c r="N129" s="25"/>
      <c r="O129" s="25"/>
      <c r="P129" s="25"/>
      <c r="Q129" s="25"/>
    </row>
    <row r="130" spans="9:17">
      <c r="I130" s="25"/>
      <c r="J130" s="25"/>
      <c r="K130" s="25"/>
      <c r="L130" s="25"/>
      <c r="M130" s="25"/>
      <c r="N130" s="25"/>
      <c r="O130" s="25"/>
      <c r="P130" s="25"/>
      <c r="Q130" s="25"/>
    </row>
    <row r="131" spans="9:17">
      <c r="I131" s="25"/>
      <c r="J131" s="25"/>
      <c r="K131" s="25"/>
      <c r="L131" s="25"/>
      <c r="M131" s="25"/>
      <c r="N131" s="25"/>
      <c r="O131" s="25"/>
      <c r="P131" s="25"/>
      <c r="Q131" s="25"/>
    </row>
    <row r="132" spans="9:17">
      <c r="I132" s="25"/>
      <c r="J132" s="25"/>
      <c r="K132" s="25"/>
      <c r="L132" s="25"/>
      <c r="M132" s="25"/>
      <c r="N132" s="25"/>
      <c r="O132" s="25"/>
      <c r="P132" s="25"/>
      <c r="Q132" s="25"/>
    </row>
    <row r="133" spans="9:17">
      <c r="I133" s="25"/>
      <c r="J133" s="25"/>
      <c r="K133" s="25"/>
      <c r="L133" s="25"/>
      <c r="M133" s="25"/>
      <c r="N133" s="25"/>
      <c r="O133" s="25"/>
      <c r="P133" s="25"/>
      <c r="Q133" s="25"/>
    </row>
    <row r="134" spans="9:17">
      <c r="I134" s="25"/>
      <c r="J134" s="25"/>
      <c r="K134" s="25"/>
      <c r="L134" s="25"/>
      <c r="M134" s="25"/>
      <c r="N134" s="25"/>
      <c r="O134" s="25"/>
      <c r="P134" s="25"/>
      <c r="Q134" s="25"/>
    </row>
    <row r="135" spans="9:17">
      <c r="I135" s="25"/>
      <c r="J135" s="25"/>
      <c r="K135" s="25"/>
      <c r="L135" s="25"/>
      <c r="M135" s="25"/>
      <c r="N135" s="25"/>
      <c r="O135" s="25"/>
      <c r="P135" s="25"/>
      <c r="Q135" s="25"/>
    </row>
    <row r="136" spans="9:17">
      <c r="I136" s="25"/>
      <c r="J136" s="25"/>
      <c r="K136" s="25"/>
      <c r="L136" s="25"/>
      <c r="M136" s="25"/>
      <c r="N136" s="25"/>
      <c r="O136" s="25"/>
      <c r="P136" s="25"/>
      <c r="Q136" s="25"/>
    </row>
    <row r="137" spans="9:17">
      <c r="I137" s="25"/>
      <c r="J137" s="25"/>
      <c r="K137" s="25"/>
      <c r="L137" s="25"/>
      <c r="M137" s="25"/>
      <c r="N137" s="25"/>
      <c r="O137" s="25"/>
      <c r="P137" s="25"/>
      <c r="Q137" s="25"/>
    </row>
    <row r="138" spans="9:17">
      <c r="I138" s="25"/>
      <c r="J138" s="25"/>
      <c r="K138" s="25"/>
      <c r="L138" s="25"/>
      <c r="M138" s="25"/>
      <c r="N138" s="25"/>
      <c r="O138" s="25"/>
      <c r="P138" s="25"/>
      <c r="Q138" s="25"/>
    </row>
    <row r="139" spans="9:17">
      <c r="I139" s="25"/>
      <c r="J139" s="25"/>
      <c r="K139" s="25"/>
      <c r="L139" s="25"/>
      <c r="M139" s="25"/>
      <c r="N139" s="25"/>
      <c r="O139" s="25"/>
      <c r="P139" s="25"/>
      <c r="Q139" s="25"/>
    </row>
    <row r="140" spans="9:17">
      <c r="I140" s="25"/>
      <c r="J140" s="25"/>
      <c r="K140" s="25"/>
      <c r="L140" s="25"/>
      <c r="M140" s="25"/>
      <c r="N140" s="25"/>
      <c r="O140" s="25"/>
      <c r="P140" s="25"/>
      <c r="Q140" s="25"/>
    </row>
    <row r="141" spans="9:17">
      <c r="I141" s="25"/>
      <c r="J141" s="25"/>
      <c r="K141" s="25"/>
      <c r="L141" s="25"/>
      <c r="M141" s="25"/>
      <c r="N141" s="25"/>
      <c r="O141" s="25"/>
      <c r="P141" s="25"/>
      <c r="Q141" s="25"/>
    </row>
    <row r="142" spans="9:17">
      <c r="I142" s="25"/>
      <c r="J142" s="25"/>
      <c r="K142" s="25"/>
      <c r="L142" s="25"/>
      <c r="M142" s="25"/>
      <c r="N142" s="25"/>
      <c r="O142" s="25"/>
      <c r="P142" s="25"/>
      <c r="Q142" s="25"/>
    </row>
    <row r="143" spans="9:17">
      <c r="I143" s="25"/>
      <c r="J143" s="25"/>
      <c r="K143" s="25"/>
      <c r="L143" s="25"/>
      <c r="M143" s="25"/>
      <c r="N143" s="25"/>
      <c r="O143" s="25"/>
      <c r="P143" s="25"/>
      <c r="Q143" s="25"/>
    </row>
    <row r="144" spans="9:17">
      <c r="I144" s="25"/>
      <c r="J144" s="25"/>
      <c r="K144" s="25"/>
      <c r="L144" s="25"/>
      <c r="M144" s="25"/>
      <c r="N144" s="25"/>
      <c r="O144" s="25"/>
      <c r="P144" s="25"/>
      <c r="Q144" s="25"/>
    </row>
    <row r="145" spans="9:17">
      <c r="I145" s="25"/>
      <c r="J145" s="25"/>
      <c r="K145" s="25"/>
      <c r="L145" s="25"/>
      <c r="M145" s="25"/>
      <c r="N145" s="25"/>
      <c r="O145" s="25"/>
      <c r="P145" s="25"/>
      <c r="Q145" s="25"/>
    </row>
    <row r="146" spans="9:17">
      <c r="I146" s="25"/>
      <c r="J146" s="25"/>
      <c r="K146" s="25"/>
      <c r="L146" s="25"/>
      <c r="M146" s="25"/>
      <c r="N146" s="25"/>
      <c r="O146" s="25"/>
      <c r="P146" s="25"/>
      <c r="Q146" s="25"/>
    </row>
    <row r="147" spans="9:17">
      <c r="I147" s="25"/>
      <c r="J147" s="25"/>
      <c r="K147" s="25"/>
      <c r="L147" s="25"/>
      <c r="M147" s="25"/>
      <c r="N147" s="25"/>
      <c r="O147" s="25"/>
      <c r="P147" s="25"/>
      <c r="Q147" s="25"/>
    </row>
    <row r="148" spans="9:17">
      <c r="I148" s="25"/>
      <c r="J148" s="25"/>
      <c r="K148" s="25"/>
      <c r="L148" s="25"/>
      <c r="M148" s="25"/>
      <c r="N148" s="25"/>
      <c r="O148" s="25"/>
      <c r="P148" s="25"/>
      <c r="Q148" s="25"/>
    </row>
    <row r="149" spans="9:17">
      <c r="I149" s="25"/>
      <c r="J149" s="25"/>
      <c r="K149" s="25"/>
      <c r="L149" s="25"/>
      <c r="M149" s="25"/>
      <c r="N149" s="25"/>
      <c r="O149" s="25"/>
      <c r="P149" s="25"/>
      <c r="Q149" s="25"/>
    </row>
    <row r="150" spans="9:17">
      <c r="I150" s="25"/>
      <c r="J150" s="25"/>
      <c r="K150" s="25"/>
      <c r="L150" s="25"/>
      <c r="M150" s="25"/>
      <c r="N150" s="25"/>
      <c r="O150" s="25"/>
      <c r="P150" s="25"/>
      <c r="Q150" s="25"/>
    </row>
    <row r="151" spans="9:17">
      <c r="I151" s="25"/>
      <c r="J151" s="25"/>
      <c r="K151" s="25"/>
      <c r="L151" s="25"/>
      <c r="M151" s="25"/>
      <c r="N151" s="25"/>
      <c r="O151" s="25"/>
      <c r="P151" s="25"/>
      <c r="Q151" s="25"/>
    </row>
    <row r="152" spans="9:17">
      <c r="I152" s="25"/>
      <c r="J152" s="25"/>
      <c r="K152" s="25"/>
      <c r="L152" s="25"/>
      <c r="M152" s="25"/>
      <c r="N152" s="25"/>
      <c r="O152" s="25"/>
      <c r="P152" s="25"/>
      <c r="Q152" s="25"/>
    </row>
    <row r="153" spans="9:17">
      <c r="I153" s="25"/>
      <c r="J153" s="25"/>
      <c r="K153" s="25"/>
      <c r="L153" s="25"/>
      <c r="M153" s="25"/>
      <c r="N153" s="25"/>
      <c r="O153" s="25"/>
      <c r="P153" s="25"/>
      <c r="Q153" s="25"/>
    </row>
    <row r="154" spans="9:17">
      <c r="I154" s="25"/>
      <c r="J154" s="25"/>
      <c r="K154" s="25"/>
      <c r="L154" s="25"/>
      <c r="M154" s="25"/>
      <c r="N154" s="25"/>
      <c r="O154" s="25"/>
      <c r="P154" s="25"/>
      <c r="Q154" s="25"/>
    </row>
    <row r="155" spans="9:17">
      <c r="I155" s="25"/>
      <c r="J155" s="25"/>
      <c r="K155" s="25"/>
      <c r="L155" s="25"/>
      <c r="M155" s="25"/>
      <c r="N155" s="25"/>
      <c r="O155" s="25"/>
      <c r="P155" s="25"/>
      <c r="Q155" s="25"/>
    </row>
    <row r="156" spans="9:17">
      <c r="I156" s="25"/>
      <c r="J156" s="25"/>
      <c r="K156" s="25"/>
      <c r="L156" s="25"/>
      <c r="M156" s="25"/>
      <c r="N156" s="25"/>
      <c r="O156" s="25"/>
      <c r="P156" s="25"/>
      <c r="Q156" s="25"/>
    </row>
    <row r="157" spans="9:17">
      <c r="I157" s="25"/>
      <c r="J157" s="25"/>
      <c r="K157" s="25"/>
      <c r="L157" s="25"/>
      <c r="M157" s="25"/>
      <c r="N157" s="25"/>
      <c r="O157" s="25"/>
      <c r="P157" s="25"/>
      <c r="Q157" s="25"/>
    </row>
    <row r="158" spans="9:17">
      <c r="I158" s="25"/>
      <c r="J158" s="25"/>
      <c r="K158" s="25"/>
      <c r="L158" s="25"/>
      <c r="M158" s="25"/>
      <c r="N158" s="25"/>
      <c r="O158" s="25"/>
      <c r="P158" s="25"/>
      <c r="Q158" s="25"/>
    </row>
    <row r="159" spans="9:17">
      <c r="I159" s="25"/>
      <c r="J159" s="25"/>
      <c r="K159" s="25"/>
      <c r="L159" s="25"/>
      <c r="M159" s="25"/>
      <c r="N159" s="25"/>
      <c r="O159" s="25"/>
      <c r="P159" s="25"/>
      <c r="Q159" s="25"/>
    </row>
    <row r="160" spans="9:17">
      <c r="I160" s="25"/>
      <c r="J160" s="25"/>
      <c r="K160" s="25"/>
      <c r="L160" s="25"/>
      <c r="M160" s="25"/>
      <c r="N160" s="25"/>
      <c r="O160" s="25"/>
      <c r="P160" s="25"/>
      <c r="Q160" s="25"/>
    </row>
    <row r="161" spans="9:17">
      <c r="I161" s="25"/>
      <c r="J161" s="25"/>
      <c r="K161" s="25"/>
      <c r="L161" s="25"/>
      <c r="M161" s="25"/>
      <c r="N161" s="25"/>
      <c r="O161" s="25"/>
      <c r="P161" s="25"/>
      <c r="Q161" s="25"/>
    </row>
    <row r="162" spans="9:17">
      <c r="I162" s="25"/>
      <c r="J162" s="25"/>
      <c r="K162" s="25"/>
      <c r="L162" s="25"/>
      <c r="M162" s="25"/>
      <c r="N162" s="25"/>
      <c r="O162" s="25"/>
      <c r="P162" s="25"/>
      <c r="Q162" s="25"/>
    </row>
    <row r="163" spans="9:17">
      <c r="I163" s="25"/>
      <c r="J163" s="25"/>
      <c r="K163" s="25"/>
      <c r="L163" s="25"/>
      <c r="M163" s="25"/>
      <c r="N163" s="25"/>
      <c r="O163" s="25"/>
      <c r="P163" s="25"/>
      <c r="Q163" s="25"/>
    </row>
    <row r="164" spans="9:17">
      <c r="I164" s="25"/>
      <c r="J164" s="25"/>
      <c r="K164" s="25"/>
      <c r="L164" s="25"/>
      <c r="M164" s="25"/>
      <c r="N164" s="25"/>
      <c r="O164" s="25"/>
      <c r="P164" s="25"/>
      <c r="Q164" s="25"/>
    </row>
    <row r="165" spans="9:17">
      <c r="I165" s="25"/>
      <c r="J165" s="25"/>
      <c r="K165" s="25"/>
      <c r="L165" s="25"/>
      <c r="M165" s="25"/>
      <c r="N165" s="25"/>
      <c r="O165" s="25"/>
      <c r="P165" s="25"/>
      <c r="Q165" s="25"/>
    </row>
    <row r="166" spans="9:17">
      <c r="I166" s="25"/>
      <c r="J166" s="25"/>
      <c r="K166" s="25"/>
      <c r="L166" s="25"/>
      <c r="M166" s="25"/>
      <c r="N166" s="25"/>
      <c r="O166" s="25"/>
      <c r="P166" s="25"/>
      <c r="Q166" s="25"/>
    </row>
    <row r="167" spans="9:17">
      <c r="I167" s="25"/>
      <c r="J167" s="25"/>
      <c r="K167" s="25"/>
      <c r="L167" s="25"/>
      <c r="M167" s="25"/>
      <c r="N167" s="25"/>
      <c r="O167" s="25"/>
      <c r="P167" s="25"/>
      <c r="Q167" s="25"/>
    </row>
    <row r="168" spans="9:17">
      <c r="I168" s="25"/>
      <c r="J168" s="25"/>
      <c r="K168" s="25"/>
      <c r="L168" s="25"/>
      <c r="M168" s="25"/>
      <c r="N168" s="25"/>
      <c r="O168" s="25"/>
      <c r="P168" s="25"/>
      <c r="Q168" s="25"/>
    </row>
    <row r="169" spans="9:17">
      <c r="I169" s="25"/>
      <c r="J169" s="25"/>
      <c r="K169" s="25"/>
      <c r="L169" s="25"/>
      <c r="M169" s="25"/>
      <c r="N169" s="25"/>
      <c r="O169" s="25"/>
      <c r="P169" s="25"/>
      <c r="Q169" s="25"/>
    </row>
    <row r="170" spans="9:17">
      <c r="I170" s="25"/>
      <c r="J170" s="25"/>
      <c r="K170" s="25"/>
      <c r="L170" s="25"/>
      <c r="M170" s="25"/>
      <c r="N170" s="25"/>
      <c r="O170" s="25"/>
      <c r="P170" s="25"/>
      <c r="Q170" s="25"/>
    </row>
    <row r="171" spans="9:17">
      <c r="I171" s="25"/>
      <c r="J171" s="25"/>
      <c r="K171" s="25"/>
      <c r="L171" s="25"/>
      <c r="M171" s="25"/>
      <c r="N171" s="25"/>
      <c r="O171" s="25"/>
      <c r="P171" s="25"/>
      <c r="Q171" s="25"/>
    </row>
    <row r="172" spans="9:17">
      <c r="I172" s="25"/>
      <c r="J172" s="25"/>
      <c r="K172" s="25"/>
      <c r="L172" s="25"/>
      <c r="M172" s="25"/>
      <c r="N172" s="25"/>
      <c r="O172" s="25"/>
      <c r="P172" s="25"/>
      <c r="Q172" s="25"/>
    </row>
    <row r="173" spans="9:17">
      <c r="I173" s="25"/>
      <c r="J173" s="25"/>
      <c r="K173" s="25"/>
      <c r="L173" s="25"/>
      <c r="M173" s="25"/>
      <c r="N173" s="25"/>
      <c r="O173" s="25"/>
      <c r="P173" s="25"/>
      <c r="Q173" s="25"/>
    </row>
    <row r="174" spans="9:17">
      <c r="I174" s="25"/>
      <c r="J174" s="25"/>
      <c r="K174" s="25"/>
      <c r="L174" s="25"/>
      <c r="M174" s="25"/>
      <c r="N174" s="25"/>
      <c r="O174" s="25"/>
      <c r="P174" s="25"/>
      <c r="Q174" s="25"/>
    </row>
    <row r="175" spans="9:17">
      <c r="I175" s="25"/>
      <c r="J175" s="25"/>
      <c r="K175" s="25"/>
      <c r="L175" s="25"/>
      <c r="M175" s="25"/>
      <c r="N175" s="25"/>
      <c r="O175" s="25"/>
      <c r="P175" s="25"/>
      <c r="Q175" s="25"/>
    </row>
    <row r="176" spans="9:17">
      <c r="I176" s="25"/>
      <c r="J176" s="25"/>
      <c r="K176" s="25"/>
      <c r="L176" s="25"/>
      <c r="M176" s="25"/>
      <c r="N176" s="25"/>
      <c r="O176" s="25"/>
      <c r="P176" s="25"/>
      <c r="Q176" s="25"/>
    </row>
    <row r="177" spans="9:17">
      <c r="I177" s="25"/>
      <c r="J177" s="25"/>
      <c r="K177" s="25"/>
      <c r="L177" s="25"/>
      <c r="M177" s="25"/>
      <c r="N177" s="25"/>
      <c r="O177" s="25"/>
      <c r="P177" s="25"/>
      <c r="Q177" s="25"/>
    </row>
    <row r="178" spans="9:17">
      <c r="I178" s="25"/>
      <c r="J178" s="25"/>
      <c r="K178" s="25"/>
      <c r="L178" s="25"/>
      <c r="M178" s="25"/>
      <c r="N178" s="25"/>
      <c r="O178" s="25"/>
      <c r="P178" s="25"/>
      <c r="Q178" s="25"/>
    </row>
    <row r="179" spans="9:17">
      <c r="I179" s="25"/>
      <c r="J179" s="25"/>
      <c r="K179" s="25"/>
      <c r="L179" s="25"/>
      <c r="M179" s="25"/>
      <c r="N179" s="25"/>
      <c r="O179" s="25"/>
      <c r="P179" s="25"/>
      <c r="Q179" s="25"/>
    </row>
    <row r="180" spans="9:17">
      <c r="I180" s="25"/>
      <c r="J180" s="25"/>
      <c r="K180" s="25"/>
      <c r="L180" s="25"/>
      <c r="M180" s="25"/>
      <c r="N180" s="25"/>
      <c r="O180" s="25"/>
      <c r="P180" s="25"/>
      <c r="Q180" s="25"/>
    </row>
    <row r="181" spans="9:17">
      <c r="I181" s="25"/>
      <c r="J181" s="25"/>
      <c r="K181" s="25"/>
      <c r="L181" s="25"/>
      <c r="M181" s="25"/>
      <c r="N181" s="25"/>
      <c r="O181" s="25"/>
      <c r="P181" s="25"/>
      <c r="Q181" s="25"/>
    </row>
    <row r="182" spans="9:17">
      <c r="I182" s="25"/>
      <c r="J182" s="25"/>
      <c r="K182" s="25"/>
      <c r="L182" s="25"/>
      <c r="M182" s="25"/>
      <c r="N182" s="25"/>
      <c r="O182" s="25"/>
      <c r="P182" s="25"/>
      <c r="Q182" s="25"/>
    </row>
    <row r="183" spans="9:17">
      <c r="I183" s="25"/>
      <c r="J183" s="25"/>
      <c r="K183" s="25"/>
      <c r="L183" s="25"/>
      <c r="M183" s="25"/>
      <c r="N183" s="25"/>
      <c r="O183" s="25"/>
      <c r="P183" s="25"/>
      <c r="Q183" s="25"/>
    </row>
    <row r="184" spans="9:17">
      <c r="I184" s="25"/>
      <c r="J184" s="25"/>
      <c r="K184" s="25"/>
      <c r="L184" s="25"/>
      <c r="M184" s="25"/>
      <c r="N184" s="25"/>
      <c r="O184" s="25"/>
      <c r="P184" s="25"/>
      <c r="Q184" s="25"/>
    </row>
    <row r="185" spans="9:17">
      <c r="I185" s="25"/>
      <c r="J185" s="25"/>
      <c r="K185" s="25"/>
      <c r="L185" s="25"/>
      <c r="M185" s="25"/>
      <c r="N185" s="25"/>
      <c r="O185" s="25"/>
      <c r="P185" s="25"/>
      <c r="Q185" s="25"/>
    </row>
    <row r="186" spans="9:17">
      <c r="I186" s="25"/>
      <c r="J186" s="25"/>
      <c r="K186" s="25"/>
      <c r="L186" s="25"/>
      <c r="M186" s="25"/>
      <c r="N186" s="25"/>
      <c r="O186" s="25"/>
      <c r="P186" s="25"/>
      <c r="Q186" s="25"/>
    </row>
    <row r="187" spans="9:17">
      <c r="I187" s="25"/>
      <c r="J187" s="25"/>
      <c r="K187" s="25"/>
      <c r="L187" s="25"/>
      <c r="M187" s="25"/>
      <c r="N187" s="25"/>
      <c r="O187" s="25"/>
      <c r="P187" s="25"/>
      <c r="Q187" s="25"/>
    </row>
    <row r="188" spans="9:17">
      <c r="I188" s="25"/>
      <c r="J188" s="25"/>
      <c r="K188" s="25"/>
      <c r="L188" s="25"/>
      <c r="M188" s="25"/>
      <c r="N188" s="25"/>
      <c r="O188" s="25"/>
      <c r="P188" s="25"/>
      <c r="Q188" s="25"/>
    </row>
    <row r="189" spans="9:17">
      <c r="I189" s="25"/>
      <c r="J189" s="25"/>
      <c r="K189" s="25"/>
      <c r="L189" s="25"/>
      <c r="M189" s="25"/>
      <c r="N189" s="25"/>
      <c r="O189" s="25"/>
      <c r="P189" s="25"/>
      <c r="Q189" s="25"/>
    </row>
    <row r="190" spans="9:17">
      <c r="I190" s="25"/>
      <c r="J190" s="25"/>
      <c r="K190" s="25"/>
      <c r="L190" s="25"/>
      <c r="M190" s="25"/>
      <c r="N190" s="25"/>
      <c r="O190" s="25"/>
      <c r="P190" s="25"/>
      <c r="Q190" s="25"/>
    </row>
    <row r="191" spans="9:17">
      <c r="I191" s="25"/>
      <c r="J191" s="25"/>
      <c r="K191" s="25"/>
      <c r="L191" s="25"/>
      <c r="M191" s="25"/>
      <c r="N191" s="25"/>
      <c r="O191" s="25"/>
      <c r="P191" s="25"/>
      <c r="Q191" s="25"/>
    </row>
    <row r="192" spans="9:17">
      <c r="I192" s="25"/>
      <c r="J192" s="25"/>
      <c r="K192" s="25"/>
      <c r="L192" s="25"/>
      <c r="M192" s="25"/>
      <c r="N192" s="25"/>
      <c r="O192" s="25"/>
      <c r="P192" s="25"/>
      <c r="Q192" s="25"/>
    </row>
    <row r="193" spans="9:17">
      <c r="I193" s="25"/>
      <c r="J193" s="25"/>
      <c r="K193" s="25"/>
      <c r="L193" s="25"/>
      <c r="M193" s="25"/>
      <c r="N193" s="25"/>
      <c r="O193" s="25"/>
      <c r="P193" s="25"/>
      <c r="Q193" s="25"/>
    </row>
    <row r="194" spans="9:17">
      <c r="I194" s="25"/>
      <c r="J194" s="25"/>
      <c r="K194" s="25"/>
      <c r="L194" s="25"/>
      <c r="M194" s="25"/>
      <c r="N194" s="25"/>
      <c r="O194" s="25"/>
      <c r="P194" s="25"/>
      <c r="Q194" s="25"/>
    </row>
    <row r="195" spans="9:17">
      <c r="I195" s="25"/>
      <c r="J195" s="25"/>
      <c r="K195" s="25"/>
      <c r="L195" s="25"/>
      <c r="M195" s="25"/>
      <c r="N195" s="25"/>
      <c r="O195" s="25"/>
      <c r="P195" s="25"/>
      <c r="Q195" s="25"/>
    </row>
    <row r="196" spans="9:17">
      <c r="I196" s="25"/>
      <c r="J196" s="25"/>
      <c r="K196" s="25"/>
      <c r="L196" s="25"/>
      <c r="M196" s="25"/>
      <c r="N196" s="25"/>
      <c r="O196" s="25"/>
      <c r="P196" s="25"/>
      <c r="Q196" s="25"/>
    </row>
    <row r="197" spans="9:17">
      <c r="I197" s="25"/>
      <c r="J197" s="25"/>
      <c r="K197" s="25"/>
      <c r="L197" s="25"/>
      <c r="M197" s="25"/>
      <c r="N197" s="25"/>
      <c r="O197" s="25"/>
      <c r="P197" s="25"/>
      <c r="Q197" s="25"/>
    </row>
    <row r="198" spans="9:17">
      <c r="I198" s="25"/>
      <c r="J198" s="25"/>
      <c r="K198" s="25"/>
      <c r="L198" s="25"/>
      <c r="M198" s="25"/>
      <c r="N198" s="25"/>
      <c r="O198" s="25"/>
      <c r="P198" s="25"/>
      <c r="Q198" s="25"/>
    </row>
    <row r="199" spans="9:17">
      <c r="I199" s="25"/>
      <c r="J199" s="25"/>
      <c r="K199" s="25"/>
      <c r="L199" s="25"/>
      <c r="M199" s="25"/>
      <c r="N199" s="25"/>
      <c r="O199" s="25"/>
      <c r="P199" s="25"/>
      <c r="Q199" s="25"/>
    </row>
    <row r="200" spans="9:17">
      <c r="I200" s="25"/>
      <c r="J200" s="25"/>
      <c r="K200" s="25"/>
      <c r="L200" s="25"/>
      <c r="M200" s="25"/>
      <c r="N200" s="25"/>
      <c r="O200" s="25"/>
      <c r="P200" s="25"/>
      <c r="Q200" s="25"/>
    </row>
    <row r="201" spans="9:17">
      <c r="I201" s="25"/>
      <c r="J201" s="25"/>
      <c r="K201" s="25"/>
      <c r="L201" s="25"/>
      <c r="M201" s="25"/>
      <c r="N201" s="25"/>
      <c r="O201" s="25"/>
      <c r="P201" s="25"/>
      <c r="Q201" s="25"/>
    </row>
    <row r="202" spans="9:17">
      <c r="I202" s="25"/>
      <c r="J202" s="25"/>
      <c r="K202" s="25"/>
      <c r="L202" s="25"/>
      <c r="M202" s="25"/>
      <c r="N202" s="25"/>
      <c r="O202" s="25"/>
      <c r="P202" s="25"/>
      <c r="Q202" s="25"/>
    </row>
    <row r="203" spans="9:17">
      <c r="I203" s="25"/>
      <c r="J203" s="25"/>
      <c r="K203" s="25"/>
      <c r="L203" s="25"/>
      <c r="M203" s="25"/>
      <c r="N203" s="25"/>
      <c r="O203" s="25"/>
      <c r="P203" s="25"/>
      <c r="Q203" s="25"/>
    </row>
    <row r="204" spans="9:17">
      <c r="I204" s="25"/>
      <c r="J204" s="25"/>
      <c r="K204" s="25"/>
      <c r="L204" s="25"/>
      <c r="M204" s="25"/>
      <c r="N204" s="25"/>
      <c r="O204" s="25"/>
      <c r="P204" s="25"/>
      <c r="Q204" s="25"/>
    </row>
    <row r="205" spans="9:17">
      <c r="I205" s="25"/>
      <c r="J205" s="25"/>
      <c r="K205" s="25"/>
      <c r="L205" s="25"/>
      <c r="M205" s="25"/>
      <c r="N205" s="25"/>
      <c r="O205" s="25"/>
      <c r="P205" s="25"/>
      <c r="Q205" s="25"/>
    </row>
    <row r="206" spans="9:17">
      <c r="I206" s="25"/>
      <c r="J206" s="25"/>
      <c r="K206" s="25"/>
      <c r="L206" s="25"/>
      <c r="M206" s="25"/>
      <c r="N206" s="25"/>
      <c r="O206" s="25"/>
      <c r="P206" s="25"/>
      <c r="Q206" s="25"/>
    </row>
    <row r="207" spans="9:17">
      <c r="I207" s="25"/>
      <c r="J207" s="25"/>
      <c r="K207" s="25"/>
      <c r="L207" s="25"/>
      <c r="M207" s="25"/>
      <c r="N207" s="25"/>
      <c r="O207" s="25"/>
      <c r="P207" s="25"/>
      <c r="Q207" s="25"/>
    </row>
    <row r="208" spans="9:17">
      <c r="I208" s="25"/>
      <c r="J208" s="25"/>
      <c r="K208" s="25"/>
      <c r="L208" s="25"/>
      <c r="M208" s="25"/>
      <c r="N208" s="25"/>
      <c r="O208" s="25"/>
      <c r="P208" s="25"/>
      <c r="Q208" s="25"/>
    </row>
    <row r="209" spans="9:17">
      <c r="I209" s="25"/>
      <c r="J209" s="25"/>
      <c r="K209" s="25"/>
      <c r="L209" s="25"/>
      <c r="M209" s="25"/>
      <c r="N209" s="25"/>
      <c r="O209" s="25"/>
      <c r="P209" s="25"/>
      <c r="Q209" s="25"/>
    </row>
    <row r="210" spans="9:17">
      <c r="I210" s="25"/>
      <c r="J210" s="25"/>
      <c r="K210" s="25"/>
      <c r="L210" s="25"/>
      <c r="M210" s="25"/>
      <c r="N210" s="25"/>
      <c r="O210" s="25"/>
      <c r="P210" s="25"/>
      <c r="Q210" s="25"/>
    </row>
    <row r="211" spans="9:17">
      <c r="I211" s="25"/>
      <c r="J211" s="25"/>
      <c r="K211" s="25"/>
      <c r="L211" s="25"/>
      <c r="M211" s="25"/>
      <c r="N211" s="25"/>
      <c r="O211" s="25"/>
      <c r="P211" s="25"/>
      <c r="Q211" s="25"/>
    </row>
    <row r="212" spans="9:17">
      <c r="I212" s="25"/>
      <c r="J212" s="25"/>
      <c r="K212" s="25"/>
      <c r="L212" s="25"/>
      <c r="M212" s="25"/>
      <c r="N212" s="25"/>
      <c r="O212" s="25"/>
      <c r="P212" s="25"/>
      <c r="Q212" s="25"/>
    </row>
    <row r="213" spans="9:17">
      <c r="I213" s="25"/>
      <c r="J213" s="25"/>
      <c r="K213" s="25"/>
      <c r="L213" s="25"/>
      <c r="M213" s="25"/>
      <c r="N213" s="25"/>
      <c r="O213" s="25"/>
      <c r="P213" s="25"/>
      <c r="Q213" s="25"/>
    </row>
    <row r="214" spans="9:17">
      <c r="I214" s="25"/>
      <c r="J214" s="25"/>
      <c r="K214" s="25"/>
      <c r="L214" s="25"/>
      <c r="M214" s="25"/>
      <c r="N214" s="25"/>
      <c r="O214" s="25"/>
      <c r="P214" s="25"/>
      <c r="Q214" s="25"/>
    </row>
    <row r="215" spans="9:17">
      <c r="I215" s="25"/>
      <c r="J215" s="25"/>
      <c r="K215" s="25"/>
      <c r="L215" s="25"/>
      <c r="M215" s="25"/>
      <c r="N215" s="25"/>
      <c r="O215" s="25"/>
      <c r="P215" s="25"/>
      <c r="Q215" s="25"/>
    </row>
    <row r="216" spans="9:17">
      <c r="I216" s="25"/>
      <c r="J216" s="25"/>
      <c r="K216" s="25"/>
      <c r="L216" s="25"/>
      <c r="M216" s="25"/>
      <c r="N216" s="25"/>
      <c r="O216" s="25"/>
      <c r="P216" s="25"/>
      <c r="Q216" s="25"/>
    </row>
    <row r="217" spans="9:17">
      <c r="I217" s="25"/>
      <c r="J217" s="25"/>
      <c r="K217" s="25"/>
      <c r="L217" s="25"/>
      <c r="M217" s="25"/>
      <c r="N217" s="25"/>
      <c r="O217" s="25"/>
      <c r="P217" s="25"/>
      <c r="Q217" s="25"/>
    </row>
    <row r="218" spans="9:17">
      <c r="I218" s="25"/>
      <c r="J218" s="25"/>
      <c r="K218" s="25"/>
      <c r="L218" s="25"/>
      <c r="M218" s="25"/>
      <c r="N218" s="25"/>
      <c r="O218" s="25"/>
      <c r="P218" s="25"/>
      <c r="Q218" s="25"/>
    </row>
    <row r="219" spans="9:17">
      <c r="I219" s="25"/>
      <c r="J219" s="25"/>
      <c r="K219" s="25"/>
      <c r="L219" s="25"/>
      <c r="M219" s="25"/>
      <c r="N219" s="25"/>
      <c r="O219" s="25"/>
      <c r="P219" s="25"/>
      <c r="Q219" s="25"/>
    </row>
    <row r="220" spans="9:17">
      <c r="I220" s="25"/>
      <c r="J220" s="25"/>
      <c r="K220" s="25"/>
      <c r="L220" s="25"/>
      <c r="M220" s="25"/>
      <c r="N220" s="25"/>
      <c r="O220" s="25"/>
      <c r="P220" s="25"/>
      <c r="Q220" s="25"/>
    </row>
    <row r="221" spans="9:17">
      <c r="I221" s="25"/>
      <c r="J221" s="25"/>
      <c r="K221" s="25"/>
      <c r="L221" s="25"/>
      <c r="M221" s="25"/>
      <c r="N221" s="25"/>
      <c r="O221" s="25"/>
      <c r="P221" s="25"/>
      <c r="Q221" s="25"/>
    </row>
    <row r="222" spans="9:17">
      <c r="I222" s="25"/>
      <c r="J222" s="25"/>
      <c r="K222" s="25"/>
      <c r="L222" s="25"/>
      <c r="M222" s="25"/>
      <c r="N222" s="25"/>
      <c r="O222" s="25"/>
      <c r="P222" s="25"/>
      <c r="Q222" s="25"/>
    </row>
    <row r="223" spans="9:17">
      <c r="I223" s="25"/>
      <c r="J223" s="25"/>
      <c r="K223" s="25"/>
      <c r="L223" s="25"/>
      <c r="M223" s="25"/>
      <c r="N223" s="25"/>
      <c r="O223" s="25"/>
      <c r="P223" s="25"/>
      <c r="Q223" s="25"/>
    </row>
    <row r="224" spans="9:17">
      <c r="I224" s="25"/>
      <c r="J224" s="25"/>
      <c r="K224" s="25"/>
      <c r="L224" s="25"/>
      <c r="M224" s="25"/>
      <c r="N224" s="25"/>
      <c r="O224" s="25"/>
      <c r="P224" s="25"/>
      <c r="Q224" s="25"/>
    </row>
    <row r="225" spans="9:17">
      <c r="I225" s="25"/>
      <c r="J225" s="25"/>
      <c r="K225" s="25"/>
      <c r="L225" s="25"/>
      <c r="M225" s="25"/>
      <c r="N225" s="25"/>
      <c r="O225" s="25"/>
      <c r="P225" s="25"/>
      <c r="Q225" s="25"/>
    </row>
    <row r="226" spans="9:17">
      <c r="I226" s="25"/>
      <c r="J226" s="25"/>
      <c r="K226" s="25"/>
      <c r="L226" s="25"/>
      <c r="M226" s="25"/>
      <c r="N226" s="25"/>
      <c r="O226" s="25"/>
      <c r="P226" s="25"/>
      <c r="Q226" s="25"/>
    </row>
    <row r="227" spans="9:17">
      <c r="I227" s="25"/>
      <c r="J227" s="25"/>
      <c r="K227" s="25"/>
      <c r="L227" s="25"/>
      <c r="M227" s="25"/>
      <c r="N227" s="25"/>
      <c r="O227" s="25"/>
      <c r="P227" s="25"/>
      <c r="Q227" s="25"/>
    </row>
    <row r="228" spans="9:17">
      <c r="I228" s="25"/>
      <c r="J228" s="25"/>
      <c r="K228" s="25"/>
      <c r="L228" s="25"/>
      <c r="M228" s="25"/>
      <c r="N228" s="25"/>
      <c r="O228" s="25"/>
      <c r="P228" s="25"/>
      <c r="Q228" s="25"/>
    </row>
    <row r="229" spans="9:17">
      <c r="I229" s="25"/>
      <c r="J229" s="25"/>
      <c r="K229" s="25"/>
      <c r="L229" s="25"/>
      <c r="M229" s="25"/>
      <c r="N229" s="25"/>
      <c r="O229" s="25"/>
      <c r="P229" s="25"/>
      <c r="Q229" s="25"/>
    </row>
    <row r="230" spans="9:17">
      <c r="I230" s="25"/>
      <c r="J230" s="25"/>
      <c r="K230" s="25"/>
      <c r="L230" s="25"/>
      <c r="M230" s="25"/>
      <c r="N230" s="25"/>
      <c r="O230" s="25"/>
      <c r="P230" s="25"/>
      <c r="Q230" s="25"/>
    </row>
    <row r="231" spans="9:17">
      <c r="I231" s="25"/>
      <c r="J231" s="25"/>
      <c r="K231" s="25"/>
      <c r="L231" s="25"/>
      <c r="M231" s="25"/>
      <c r="N231" s="25"/>
      <c r="O231" s="25"/>
      <c r="P231" s="25"/>
      <c r="Q231" s="25"/>
    </row>
    <row r="232" spans="9:17">
      <c r="I232" s="25"/>
      <c r="J232" s="25"/>
      <c r="K232" s="25"/>
      <c r="L232" s="25"/>
      <c r="M232" s="25"/>
      <c r="N232" s="25"/>
      <c r="O232" s="25"/>
      <c r="P232" s="25"/>
      <c r="Q232" s="25"/>
    </row>
    <row r="233" spans="9:17">
      <c r="I233" s="25"/>
      <c r="J233" s="25"/>
      <c r="K233" s="25"/>
      <c r="L233" s="25"/>
      <c r="M233" s="25"/>
      <c r="N233" s="25"/>
      <c r="O233" s="25"/>
      <c r="P233" s="25"/>
      <c r="Q233" s="25"/>
    </row>
    <row r="234" spans="9:17">
      <c r="I234" s="25"/>
      <c r="J234" s="25"/>
      <c r="K234" s="25"/>
      <c r="L234" s="25"/>
      <c r="M234" s="25"/>
      <c r="N234" s="25"/>
      <c r="O234" s="25"/>
      <c r="P234" s="25"/>
      <c r="Q234" s="25"/>
    </row>
    <row r="235" spans="9:17">
      <c r="I235" s="25"/>
      <c r="J235" s="25"/>
      <c r="K235" s="25"/>
      <c r="L235" s="25"/>
      <c r="M235" s="25"/>
      <c r="N235" s="25"/>
      <c r="O235" s="25"/>
      <c r="P235" s="25"/>
      <c r="Q235" s="25"/>
    </row>
    <row r="236" spans="9:17">
      <c r="I236" s="25"/>
      <c r="J236" s="25"/>
      <c r="K236" s="25"/>
      <c r="L236" s="25"/>
      <c r="M236" s="25"/>
      <c r="N236" s="25"/>
      <c r="O236" s="25"/>
      <c r="P236" s="25"/>
      <c r="Q236" s="25"/>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&amp;L_x000D_&amp;"calibri"&amp;12&amp;B13.5.5. Universidad Politécnica de Cartagena. Evolución de las notas mínimas de admisión en Grados según rama de enseñanza, facultad y titulación.&amp;R&amp;"calibri"&amp;10&amp;P</oddHeader>
    <oddFooter>&amp;L&amp;"calibri"&amp;8&amp;I&amp;"-,Cursiva"&amp;8ANUARIO ESTADÍSTICO DE LA REGIÓN DE MURCIA 2021. TOMO I. DATOS REGIONALES&amp;R&amp;"calibri"&amp;8&amp;I13.5. ESTADÍSTICA DE CENTROS Y TITULACIONES UNIVERSITARIAS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N1" sqref="N1"/>
    </sheetView>
  </sheetViews>
  <sheetFormatPr baseColWidth="10" defaultRowHeight="15"/>
  <cols>
    <col min="1" max="1" width="27.7109375" customWidth="1"/>
    <col min="2" max="2" width="6.5703125" customWidth="1"/>
    <col min="3" max="3" width="8.42578125" customWidth="1"/>
    <col min="4" max="4" width="8" customWidth="1"/>
    <col min="5" max="5" width="8.140625" customWidth="1"/>
    <col min="6" max="6" width="8.7109375" customWidth="1"/>
    <col min="7" max="7" width="8.28515625" customWidth="1"/>
    <col min="8" max="8" width="7.7109375" customWidth="1"/>
    <col min="9" max="9" width="8.5703125" customWidth="1"/>
    <col min="10" max="10" width="8" customWidth="1"/>
    <col min="11" max="11" width="9.140625" customWidth="1"/>
    <col min="12" max="12" width="10.140625" customWidth="1"/>
    <col min="13" max="13" width="9.85546875" customWidth="1"/>
  </cols>
  <sheetData>
    <row r="1" spans="1:17">
      <c r="A1" s="13" t="s">
        <v>523</v>
      </c>
      <c r="N1" s="23" t="s">
        <v>134</v>
      </c>
    </row>
    <row r="4" spans="1:17" s="249" customFormat="1" ht="15" customHeight="1">
      <c r="A4" s="254"/>
      <c r="B4" s="150" t="s">
        <v>267</v>
      </c>
      <c r="C4" s="150"/>
      <c r="D4" s="150"/>
      <c r="E4" s="150" t="s">
        <v>268</v>
      </c>
      <c r="F4" s="150"/>
      <c r="G4" s="150"/>
      <c r="H4" s="150" t="s">
        <v>269</v>
      </c>
      <c r="I4" s="150"/>
      <c r="J4" s="150"/>
      <c r="K4" s="150" t="s">
        <v>270</v>
      </c>
      <c r="L4" s="150"/>
      <c r="M4" s="150"/>
    </row>
    <row r="5" spans="1:17" s="31" customFormat="1">
      <c r="A5" s="235"/>
      <c r="B5" s="179" t="s">
        <v>139</v>
      </c>
      <c r="C5" s="179" t="s">
        <v>191</v>
      </c>
      <c r="D5" s="179" t="s">
        <v>192</v>
      </c>
      <c r="E5" s="179" t="s">
        <v>139</v>
      </c>
      <c r="F5" s="179" t="s">
        <v>191</v>
      </c>
      <c r="G5" s="179" t="s">
        <v>192</v>
      </c>
      <c r="H5" s="179" t="s">
        <v>139</v>
      </c>
      <c r="I5" s="179" t="s">
        <v>191</v>
      </c>
      <c r="J5" s="179" t="s">
        <v>192</v>
      </c>
      <c r="K5" s="179" t="s">
        <v>139</v>
      </c>
      <c r="L5" s="179" t="s">
        <v>191</v>
      </c>
      <c r="M5" s="179" t="s">
        <v>192</v>
      </c>
      <c r="N5" s="259"/>
      <c r="O5" s="259"/>
      <c r="P5" s="259"/>
      <c r="Q5" s="259"/>
    </row>
    <row r="6" spans="1:17">
      <c r="A6" s="164" t="s">
        <v>271</v>
      </c>
      <c r="B6" s="260"/>
      <c r="C6" s="260"/>
      <c r="D6" s="260"/>
      <c r="E6" s="260"/>
      <c r="F6" s="260"/>
      <c r="G6" s="260"/>
      <c r="H6" s="260"/>
      <c r="I6" s="260"/>
      <c r="J6" s="260"/>
      <c r="K6" s="260"/>
      <c r="L6" s="260"/>
      <c r="M6" s="260"/>
    </row>
    <row r="7" spans="1:17">
      <c r="A7" s="155" t="s">
        <v>524</v>
      </c>
      <c r="B7" s="154">
        <v>4028</v>
      </c>
      <c r="C7" s="154">
        <v>2443</v>
      </c>
      <c r="D7" s="154">
        <v>1585</v>
      </c>
      <c r="E7" s="154">
        <v>4165</v>
      </c>
      <c r="F7" s="154">
        <v>2497</v>
      </c>
      <c r="G7" s="154">
        <v>1668</v>
      </c>
      <c r="H7" s="154">
        <v>4253</v>
      </c>
      <c r="I7" s="154">
        <v>2531</v>
      </c>
      <c r="J7" s="154">
        <v>1722</v>
      </c>
      <c r="K7" s="154">
        <v>4237</v>
      </c>
      <c r="L7" s="154">
        <v>2490</v>
      </c>
      <c r="M7" s="154">
        <v>1747</v>
      </c>
    </row>
    <row r="8" spans="1:17">
      <c r="A8" s="261" t="s">
        <v>525</v>
      </c>
      <c r="B8" s="52">
        <v>3878</v>
      </c>
      <c r="C8" s="52">
        <v>2365</v>
      </c>
      <c r="D8" s="52">
        <v>1513</v>
      </c>
      <c r="E8" s="52">
        <v>3929</v>
      </c>
      <c r="F8" s="52">
        <v>2365</v>
      </c>
      <c r="G8" s="52">
        <v>1564</v>
      </c>
      <c r="H8" s="52">
        <v>4013</v>
      </c>
      <c r="I8" s="52">
        <v>2396</v>
      </c>
      <c r="J8" s="52">
        <v>1617</v>
      </c>
      <c r="K8" s="52">
        <v>3992</v>
      </c>
      <c r="L8" s="52">
        <v>2341</v>
      </c>
      <c r="M8" s="52">
        <v>1651</v>
      </c>
    </row>
    <row r="9" spans="1:17">
      <c r="A9" s="261" t="s">
        <v>526</v>
      </c>
      <c r="B9" s="52">
        <v>150</v>
      </c>
      <c r="C9" s="52">
        <v>78</v>
      </c>
      <c r="D9" s="52">
        <v>72</v>
      </c>
      <c r="E9" s="52">
        <v>236</v>
      </c>
      <c r="F9" s="52">
        <v>132</v>
      </c>
      <c r="G9" s="52">
        <v>104</v>
      </c>
      <c r="H9" s="52">
        <v>240</v>
      </c>
      <c r="I9" s="52">
        <v>135</v>
      </c>
      <c r="J9" s="52">
        <v>105</v>
      </c>
      <c r="K9" s="52">
        <v>245</v>
      </c>
      <c r="L9" s="52">
        <v>149</v>
      </c>
      <c r="M9" s="52">
        <v>96</v>
      </c>
    </row>
    <row r="10" spans="1:17">
      <c r="A10" s="262" t="s">
        <v>275</v>
      </c>
      <c r="B10" s="157"/>
      <c r="C10" s="157"/>
      <c r="D10" s="157"/>
      <c r="E10" s="157"/>
      <c r="F10" s="157"/>
      <c r="G10" s="157"/>
      <c r="H10" s="157"/>
      <c r="I10" s="157"/>
      <c r="J10" s="157"/>
      <c r="K10" s="157"/>
      <c r="L10" s="157"/>
      <c r="M10" s="157"/>
    </row>
    <row r="11" spans="1:17">
      <c r="A11" s="155" t="s">
        <v>524</v>
      </c>
      <c r="B11" s="154">
        <v>2737</v>
      </c>
      <c r="C11" s="154">
        <v>1570</v>
      </c>
      <c r="D11" s="154">
        <v>1167</v>
      </c>
      <c r="E11" s="154">
        <v>2842</v>
      </c>
      <c r="F11" s="154">
        <v>1622</v>
      </c>
      <c r="G11" s="154">
        <v>1220</v>
      </c>
      <c r="H11" s="154">
        <v>2882</v>
      </c>
      <c r="I11" s="154">
        <v>1638</v>
      </c>
      <c r="J11" s="154">
        <v>1244</v>
      </c>
      <c r="K11" s="154">
        <v>2862</v>
      </c>
      <c r="L11" s="154">
        <v>1613</v>
      </c>
      <c r="M11" s="154">
        <v>1249</v>
      </c>
    </row>
    <row r="12" spans="1:17">
      <c r="A12" s="261" t="s">
        <v>525</v>
      </c>
      <c r="B12" s="52">
        <v>2620</v>
      </c>
      <c r="C12" s="52">
        <v>1512</v>
      </c>
      <c r="D12" s="52">
        <v>1108</v>
      </c>
      <c r="E12" s="52">
        <v>2642</v>
      </c>
      <c r="F12" s="52">
        <v>1510</v>
      </c>
      <c r="G12" s="52">
        <v>1132</v>
      </c>
      <c r="H12" s="52">
        <v>2673</v>
      </c>
      <c r="I12" s="52">
        <v>1520</v>
      </c>
      <c r="J12" s="52">
        <v>1153</v>
      </c>
      <c r="K12" s="52">
        <v>2652</v>
      </c>
      <c r="L12" s="52">
        <v>1485</v>
      </c>
      <c r="M12" s="52">
        <v>1167</v>
      </c>
    </row>
    <row r="13" spans="1:17">
      <c r="A13" s="261" t="s">
        <v>526</v>
      </c>
      <c r="B13" s="52">
        <v>117</v>
      </c>
      <c r="C13" s="52">
        <v>58</v>
      </c>
      <c r="D13" s="52">
        <v>59</v>
      </c>
      <c r="E13" s="52">
        <v>200</v>
      </c>
      <c r="F13" s="52">
        <v>112</v>
      </c>
      <c r="G13" s="52">
        <v>88</v>
      </c>
      <c r="H13" s="52">
        <v>209</v>
      </c>
      <c r="I13" s="52">
        <v>118</v>
      </c>
      <c r="J13" s="52">
        <v>91</v>
      </c>
      <c r="K13" s="52">
        <v>210</v>
      </c>
      <c r="L13" s="52">
        <v>128</v>
      </c>
      <c r="M13" s="52">
        <v>82</v>
      </c>
    </row>
    <row r="14" spans="1:17">
      <c r="A14" s="262" t="s">
        <v>276</v>
      </c>
      <c r="B14" s="157"/>
      <c r="C14" s="157"/>
      <c r="D14" s="157"/>
      <c r="E14" s="157"/>
      <c r="F14" s="157"/>
      <c r="G14" s="157"/>
      <c r="H14" s="157"/>
      <c r="I14" s="157"/>
      <c r="J14" s="157"/>
      <c r="K14" s="157"/>
      <c r="L14" s="157"/>
      <c r="M14" s="157"/>
    </row>
    <row r="15" spans="1:17">
      <c r="A15" s="155" t="s">
        <v>524</v>
      </c>
      <c r="B15" s="154">
        <v>615</v>
      </c>
      <c r="C15" s="154">
        <v>473</v>
      </c>
      <c r="D15" s="154">
        <v>142</v>
      </c>
      <c r="E15" s="154">
        <v>612</v>
      </c>
      <c r="F15" s="154">
        <v>470</v>
      </c>
      <c r="G15" s="154">
        <v>142</v>
      </c>
      <c r="H15" s="154">
        <v>599</v>
      </c>
      <c r="I15" s="154">
        <v>461</v>
      </c>
      <c r="J15" s="154">
        <v>138</v>
      </c>
      <c r="K15" s="154">
        <v>607</v>
      </c>
      <c r="L15" s="154">
        <v>464</v>
      </c>
      <c r="M15" s="154">
        <v>143</v>
      </c>
    </row>
    <row r="16" spans="1:17">
      <c r="A16" s="261" t="s">
        <v>525</v>
      </c>
      <c r="B16" s="52">
        <v>582</v>
      </c>
      <c r="C16" s="52">
        <v>453</v>
      </c>
      <c r="D16" s="52">
        <v>129</v>
      </c>
      <c r="E16" s="52">
        <v>576</v>
      </c>
      <c r="F16" s="52">
        <v>450</v>
      </c>
      <c r="G16" s="52">
        <v>126</v>
      </c>
      <c r="H16" s="52">
        <v>568</v>
      </c>
      <c r="I16" s="52">
        <v>444</v>
      </c>
      <c r="J16" s="52">
        <v>124</v>
      </c>
      <c r="K16" s="52">
        <v>572</v>
      </c>
      <c r="L16" s="52">
        <v>443</v>
      </c>
      <c r="M16" s="52">
        <v>129</v>
      </c>
    </row>
    <row r="17" spans="1:13">
      <c r="A17" s="261" t="s">
        <v>526</v>
      </c>
      <c r="B17" s="52">
        <v>33</v>
      </c>
      <c r="C17" s="52">
        <v>20</v>
      </c>
      <c r="D17" s="52">
        <v>13</v>
      </c>
      <c r="E17" s="52">
        <v>36</v>
      </c>
      <c r="F17" s="52">
        <v>20</v>
      </c>
      <c r="G17" s="52">
        <v>16</v>
      </c>
      <c r="H17" s="52">
        <v>31</v>
      </c>
      <c r="I17" s="52">
        <v>17</v>
      </c>
      <c r="J17" s="52">
        <v>14</v>
      </c>
      <c r="K17" s="52">
        <v>35</v>
      </c>
      <c r="L17" s="52">
        <v>21</v>
      </c>
      <c r="M17" s="52">
        <v>14</v>
      </c>
    </row>
    <row r="18" spans="1:13">
      <c r="A18" s="262" t="s">
        <v>277</v>
      </c>
      <c r="B18" s="157"/>
      <c r="C18" s="157"/>
      <c r="D18" s="157"/>
      <c r="E18" s="157"/>
      <c r="F18" s="157"/>
      <c r="G18" s="157"/>
      <c r="H18" s="157"/>
      <c r="I18" s="157"/>
      <c r="J18" s="157"/>
      <c r="K18" s="157"/>
      <c r="L18" s="157"/>
      <c r="M18" s="157"/>
    </row>
    <row r="19" spans="1:13">
      <c r="A19" s="155" t="s">
        <v>524</v>
      </c>
      <c r="B19" s="154">
        <v>676</v>
      </c>
      <c r="C19" s="154">
        <v>400</v>
      </c>
      <c r="D19" s="154">
        <v>276</v>
      </c>
      <c r="E19" s="154">
        <v>711</v>
      </c>
      <c r="F19" s="154">
        <v>405</v>
      </c>
      <c r="G19" s="154">
        <v>306</v>
      </c>
      <c r="H19" s="154">
        <v>772</v>
      </c>
      <c r="I19" s="154">
        <v>432</v>
      </c>
      <c r="J19" s="154">
        <v>340</v>
      </c>
      <c r="K19" s="154">
        <v>768</v>
      </c>
      <c r="L19" s="154">
        <v>413</v>
      </c>
      <c r="M19" s="154">
        <v>355</v>
      </c>
    </row>
    <row r="20" spans="1:13">
      <c r="A20" s="261" t="s">
        <v>525</v>
      </c>
      <c r="B20" s="52">
        <v>676</v>
      </c>
      <c r="C20" s="52">
        <v>400</v>
      </c>
      <c r="D20" s="52">
        <v>276</v>
      </c>
      <c r="E20" s="52">
        <v>711</v>
      </c>
      <c r="F20" s="52">
        <v>405</v>
      </c>
      <c r="G20" s="52">
        <v>306</v>
      </c>
      <c r="H20" s="52">
        <v>772</v>
      </c>
      <c r="I20" s="52">
        <v>432</v>
      </c>
      <c r="J20" s="52">
        <v>340</v>
      </c>
      <c r="K20" s="52">
        <v>768</v>
      </c>
      <c r="L20" s="52">
        <v>413</v>
      </c>
      <c r="M20" s="52">
        <v>355</v>
      </c>
    </row>
    <row r="21" spans="1:13">
      <c r="A21" s="261" t="s">
        <v>526</v>
      </c>
      <c r="B21" s="52">
        <v>0</v>
      </c>
      <c r="C21" s="52">
        <v>0</v>
      </c>
      <c r="D21" s="52">
        <v>0</v>
      </c>
      <c r="E21" s="52">
        <v>0</v>
      </c>
      <c r="F21" s="52">
        <v>0</v>
      </c>
      <c r="G21" s="52">
        <v>0</v>
      </c>
      <c r="H21" s="52">
        <v>0</v>
      </c>
      <c r="I21" s="52">
        <v>0</v>
      </c>
      <c r="J21" s="52">
        <v>0</v>
      </c>
      <c r="K21" s="52">
        <v>0</v>
      </c>
      <c r="L21" s="52">
        <v>0</v>
      </c>
      <c r="M21" s="52">
        <v>0</v>
      </c>
    </row>
    <row r="22" spans="1:13">
      <c r="A22" s="63"/>
      <c r="B22" s="46"/>
      <c r="C22" s="46"/>
      <c r="D22" s="46"/>
      <c r="E22" s="46"/>
      <c r="F22" s="46"/>
      <c r="G22" s="46"/>
      <c r="H22" s="46"/>
      <c r="I22" s="46"/>
      <c r="J22" s="46"/>
      <c r="K22" s="46"/>
      <c r="L22" s="46"/>
      <c r="M22" s="46"/>
    </row>
    <row r="24" spans="1:13">
      <c r="A24" s="161" t="s">
        <v>527</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&amp;L_x000D_&amp;"calibri"&amp;12&amp;B13.6.1. Evolución del Personal Docente e Investigador (PDI) según Universidad, tipo de centro y sexo.&amp;R&amp;"calibri"&amp;10&amp;P</oddHeader>
    <oddFooter>&amp;L&amp;"calibri"&amp;8&amp;I&amp;"-,Cursiva"&amp;8ANUARIO ESTADÍSTICO DE LA REGIÓN DE MURCIA 2021. TOMO I. DATOS REGIONALES&amp;R&amp;"calibri"&amp;8&amp;I13.6. ESTADÍSTICA DE PERSONAL DE LAS UNIVERSIDADES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M29" sqref="M29"/>
    </sheetView>
  </sheetViews>
  <sheetFormatPr baseColWidth="10" defaultRowHeight="15"/>
  <cols>
    <col min="1" max="1" width="40.28515625" customWidth="1"/>
    <col min="2" max="10" width="9.7109375" customWidth="1"/>
  </cols>
  <sheetData>
    <row r="1" spans="1:11">
      <c r="A1" s="13" t="s">
        <v>528</v>
      </c>
      <c r="K1" s="23" t="s">
        <v>134</v>
      </c>
    </row>
    <row r="2" spans="1:11">
      <c r="B2" s="52"/>
    </row>
    <row r="4" spans="1:11" s="249" customFormat="1" ht="15" customHeight="1">
      <c r="A4" s="381" t="s">
        <v>270</v>
      </c>
      <c r="B4" s="150" t="s">
        <v>414</v>
      </c>
      <c r="C4" s="150"/>
      <c r="D4" s="150"/>
      <c r="E4" s="150" t="s">
        <v>275</v>
      </c>
      <c r="F4" s="150"/>
      <c r="G4" s="150"/>
      <c r="H4" s="150" t="s">
        <v>276</v>
      </c>
      <c r="I4" s="150"/>
      <c r="J4" s="150"/>
    </row>
    <row r="5" spans="1:11" s="31" customFormat="1">
      <c r="A5" s="381"/>
      <c r="B5" s="357" t="s">
        <v>139</v>
      </c>
      <c r="C5" s="357" t="s">
        <v>191</v>
      </c>
      <c r="D5" s="357" t="s">
        <v>192</v>
      </c>
      <c r="E5" s="357" t="s">
        <v>139</v>
      </c>
      <c r="F5" s="357" t="s">
        <v>191</v>
      </c>
      <c r="G5" s="357" t="s">
        <v>192</v>
      </c>
      <c r="H5" s="357" t="s">
        <v>139</v>
      </c>
      <c r="I5" s="357" t="s">
        <v>191</v>
      </c>
      <c r="J5" s="357" t="s">
        <v>192</v>
      </c>
      <c r="K5" s="259"/>
    </row>
    <row r="6" spans="1:11">
      <c r="A6" s="256" t="s">
        <v>529</v>
      </c>
      <c r="B6" s="263">
        <v>3224</v>
      </c>
      <c r="C6" s="263">
        <v>1928</v>
      </c>
      <c r="D6" s="263">
        <v>1296</v>
      </c>
      <c r="E6" s="263">
        <v>2652</v>
      </c>
      <c r="F6" s="263">
        <v>1485</v>
      </c>
      <c r="G6" s="263">
        <v>1167</v>
      </c>
      <c r="H6" s="263">
        <v>572</v>
      </c>
      <c r="I6" s="263">
        <v>443</v>
      </c>
      <c r="J6" s="263">
        <v>129</v>
      </c>
    </row>
    <row r="7" spans="1:11">
      <c r="A7" s="104" t="s">
        <v>530</v>
      </c>
      <c r="B7" s="52">
        <v>1427</v>
      </c>
      <c r="C7" s="52">
        <v>938</v>
      </c>
      <c r="D7" s="52">
        <v>489</v>
      </c>
      <c r="E7" s="52">
        <v>1108</v>
      </c>
      <c r="F7" s="52">
        <v>680</v>
      </c>
      <c r="G7" s="52">
        <v>428</v>
      </c>
      <c r="H7" s="52">
        <v>319</v>
      </c>
      <c r="I7" s="52">
        <v>258</v>
      </c>
      <c r="J7" s="52">
        <v>61</v>
      </c>
    </row>
    <row r="8" spans="1:11">
      <c r="A8" s="155" t="s">
        <v>531</v>
      </c>
      <c r="B8" s="52">
        <v>444</v>
      </c>
      <c r="C8" s="52">
        <v>331</v>
      </c>
      <c r="D8" s="52">
        <v>113</v>
      </c>
      <c r="E8" s="52">
        <v>356</v>
      </c>
      <c r="F8" s="52">
        <v>255</v>
      </c>
      <c r="G8" s="52">
        <v>101</v>
      </c>
      <c r="H8" s="52">
        <v>88</v>
      </c>
      <c r="I8" s="52">
        <v>76</v>
      </c>
      <c r="J8" s="52">
        <v>12</v>
      </c>
    </row>
    <row r="9" spans="1:11">
      <c r="A9" s="155" t="s">
        <v>532</v>
      </c>
      <c r="B9" s="52">
        <v>904</v>
      </c>
      <c r="C9" s="52">
        <v>555</v>
      </c>
      <c r="D9" s="52">
        <v>349</v>
      </c>
      <c r="E9" s="52">
        <v>708</v>
      </c>
      <c r="F9" s="52">
        <v>401</v>
      </c>
      <c r="G9" s="52">
        <v>307</v>
      </c>
      <c r="H9" s="52">
        <v>196</v>
      </c>
      <c r="I9" s="52">
        <v>154</v>
      </c>
      <c r="J9" s="52">
        <v>42</v>
      </c>
    </row>
    <row r="10" spans="1:11">
      <c r="A10" s="155" t="s">
        <v>533</v>
      </c>
      <c r="B10" s="52">
        <v>10</v>
      </c>
      <c r="C10" s="52">
        <v>7</v>
      </c>
      <c r="D10" s="52"/>
      <c r="E10" s="52">
        <v>4</v>
      </c>
      <c r="F10" s="52"/>
      <c r="G10" s="52"/>
      <c r="H10" s="52">
        <v>6</v>
      </c>
      <c r="I10" s="52">
        <v>5</v>
      </c>
      <c r="J10" s="52"/>
    </row>
    <row r="11" spans="1:11">
      <c r="A11" s="155" t="s">
        <v>534</v>
      </c>
      <c r="B11" s="52">
        <v>69</v>
      </c>
      <c r="C11" s="52">
        <v>45</v>
      </c>
      <c r="D11" s="52">
        <v>24</v>
      </c>
      <c r="E11" s="52">
        <v>40</v>
      </c>
      <c r="F11" s="52">
        <v>22</v>
      </c>
      <c r="G11" s="52">
        <v>18</v>
      </c>
      <c r="H11" s="52">
        <v>29</v>
      </c>
      <c r="I11" s="52">
        <v>23</v>
      </c>
      <c r="J11" s="52">
        <v>6</v>
      </c>
    </row>
    <row r="12" spans="1:11">
      <c r="A12" s="155" t="s">
        <v>535</v>
      </c>
      <c r="B12" s="52">
        <v>0</v>
      </c>
      <c r="C12" s="52">
        <v>0</v>
      </c>
      <c r="D12" s="52">
        <v>0</v>
      </c>
      <c r="E12" s="52">
        <v>0</v>
      </c>
      <c r="F12" s="52">
        <v>0</v>
      </c>
      <c r="G12" s="52">
        <v>0</v>
      </c>
      <c r="H12" s="52">
        <v>0</v>
      </c>
      <c r="I12" s="52">
        <v>0</v>
      </c>
      <c r="J12" s="52">
        <v>0</v>
      </c>
    </row>
    <row r="13" spans="1:11">
      <c r="A13" s="104" t="s">
        <v>536</v>
      </c>
      <c r="B13" s="52">
        <v>1764</v>
      </c>
      <c r="C13" s="52">
        <v>964</v>
      </c>
      <c r="D13" s="52">
        <v>800</v>
      </c>
      <c r="E13" s="52">
        <v>1511</v>
      </c>
      <c r="F13" s="52">
        <v>779</v>
      </c>
      <c r="G13" s="52">
        <v>732</v>
      </c>
      <c r="H13" s="52">
        <v>253</v>
      </c>
      <c r="I13" s="52">
        <v>185</v>
      </c>
      <c r="J13" s="52">
        <v>68</v>
      </c>
    </row>
    <row r="14" spans="1:11">
      <c r="A14" s="155" t="s">
        <v>537</v>
      </c>
      <c r="B14" s="52"/>
      <c r="C14" s="52"/>
      <c r="D14" s="52"/>
      <c r="E14" s="52"/>
      <c r="F14" s="52"/>
      <c r="G14" s="52"/>
      <c r="H14" s="52"/>
      <c r="I14" s="52"/>
      <c r="J14" s="52"/>
    </row>
    <row r="15" spans="1:11">
      <c r="A15" s="155" t="s">
        <v>538</v>
      </c>
      <c r="B15" s="52">
        <v>46</v>
      </c>
      <c r="C15" s="52">
        <v>24</v>
      </c>
      <c r="D15" s="52">
        <v>22</v>
      </c>
      <c r="E15" s="52">
        <v>38</v>
      </c>
      <c r="F15" s="52">
        <v>19</v>
      </c>
      <c r="G15" s="52">
        <v>19</v>
      </c>
      <c r="H15" s="52">
        <v>8</v>
      </c>
      <c r="I15" s="52">
        <v>5</v>
      </c>
      <c r="J15" s="52"/>
    </row>
    <row r="16" spans="1:11">
      <c r="A16" s="155" t="s">
        <v>539</v>
      </c>
      <c r="B16" s="52">
        <v>325</v>
      </c>
      <c r="C16" s="52">
        <v>149</v>
      </c>
      <c r="D16" s="52">
        <v>176</v>
      </c>
      <c r="E16" s="52">
        <v>261</v>
      </c>
      <c r="F16" s="52">
        <v>112</v>
      </c>
      <c r="G16" s="52">
        <v>149</v>
      </c>
      <c r="H16" s="52">
        <v>64</v>
      </c>
      <c r="I16" s="52">
        <v>37</v>
      </c>
      <c r="J16" s="52">
        <v>27</v>
      </c>
    </row>
    <row r="17" spans="1:10">
      <c r="A17" s="155" t="s">
        <v>540</v>
      </c>
      <c r="B17" s="52">
        <v>25</v>
      </c>
      <c r="C17" s="52">
        <v>21</v>
      </c>
      <c r="D17" s="52">
        <v>4</v>
      </c>
      <c r="E17" s="52">
        <v>11</v>
      </c>
      <c r="F17" s="52">
        <v>8</v>
      </c>
      <c r="G17" s="52"/>
      <c r="H17" s="52">
        <v>14</v>
      </c>
      <c r="I17" s="52">
        <v>13</v>
      </c>
      <c r="J17" s="52"/>
    </row>
    <row r="18" spans="1:10">
      <c r="A18" s="155" t="s">
        <v>541</v>
      </c>
      <c r="B18" s="52">
        <v>962</v>
      </c>
      <c r="C18" s="52">
        <v>538</v>
      </c>
      <c r="D18" s="52">
        <v>424</v>
      </c>
      <c r="E18" s="52">
        <v>834</v>
      </c>
      <c r="F18" s="52">
        <v>435</v>
      </c>
      <c r="G18" s="52">
        <v>399</v>
      </c>
      <c r="H18" s="52">
        <v>128</v>
      </c>
      <c r="I18" s="52">
        <v>103</v>
      </c>
      <c r="J18" s="52">
        <v>25</v>
      </c>
    </row>
    <row r="19" spans="1:10">
      <c r="A19" s="155" t="s">
        <v>542</v>
      </c>
      <c r="B19" s="52">
        <v>332</v>
      </c>
      <c r="C19" s="52">
        <v>193</v>
      </c>
      <c r="D19" s="52">
        <v>139</v>
      </c>
      <c r="E19" s="52">
        <v>332</v>
      </c>
      <c r="F19" s="52">
        <v>193</v>
      </c>
      <c r="G19" s="52">
        <v>139</v>
      </c>
      <c r="H19" s="52">
        <v>0</v>
      </c>
      <c r="I19" s="52">
        <v>0</v>
      </c>
      <c r="J19" s="52">
        <v>0</v>
      </c>
    </row>
    <row r="20" spans="1:10">
      <c r="A20" s="155" t="s">
        <v>543</v>
      </c>
      <c r="B20" s="52">
        <v>73</v>
      </c>
      <c r="C20" s="52">
        <v>39</v>
      </c>
      <c r="D20" s="52">
        <v>34</v>
      </c>
      <c r="E20" s="52">
        <v>34</v>
      </c>
      <c r="F20" s="52">
        <v>12</v>
      </c>
      <c r="G20" s="52">
        <v>22</v>
      </c>
      <c r="H20" s="52">
        <v>39</v>
      </c>
      <c r="I20" s="52">
        <v>27</v>
      </c>
      <c r="J20" s="52">
        <v>12</v>
      </c>
    </row>
    <row r="21" spans="1:10">
      <c r="A21" s="155" t="s">
        <v>544</v>
      </c>
      <c r="B21" s="52"/>
      <c r="C21" s="52"/>
      <c r="D21" s="52"/>
      <c r="E21" s="52"/>
      <c r="F21" s="52"/>
      <c r="G21" s="52"/>
      <c r="H21" s="52"/>
      <c r="I21" s="52"/>
      <c r="J21" s="52"/>
    </row>
    <row r="22" spans="1:10">
      <c r="A22" s="155" t="s">
        <v>545</v>
      </c>
      <c r="B22" s="52"/>
      <c r="C22" s="52"/>
      <c r="D22" s="52"/>
      <c r="E22" s="52"/>
      <c r="F22" s="52"/>
      <c r="G22" s="52"/>
      <c r="H22" s="52"/>
      <c r="I22" s="52"/>
      <c r="J22" s="52"/>
    </row>
    <row r="23" spans="1:10">
      <c r="A23" s="155" t="s">
        <v>546</v>
      </c>
      <c r="B23" s="52"/>
      <c r="C23" s="52"/>
      <c r="D23" s="52"/>
      <c r="E23" s="52"/>
      <c r="F23" s="52"/>
      <c r="G23" s="52"/>
      <c r="H23" s="52"/>
      <c r="I23" s="52"/>
      <c r="J23" s="52"/>
    </row>
    <row r="24" spans="1:10">
      <c r="A24" s="104" t="s">
        <v>547</v>
      </c>
      <c r="B24" s="52">
        <v>33</v>
      </c>
      <c r="C24" s="52">
        <v>26</v>
      </c>
      <c r="D24" s="52">
        <v>7</v>
      </c>
      <c r="E24" s="52">
        <v>33</v>
      </c>
      <c r="F24" s="52">
        <v>26</v>
      </c>
      <c r="G24" s="52">
        <v>7</v>
      </c>
      <c r="H24" s="52">
        <v>0</v>
      </c>
      <c r="I24" s="52">
        <v>0</v>
      </c>
      <c r="J24" s="52">
        <v>0</v>
      </c>
    </row>
    <row r="25" spans="1:10">
      <c r="A25" s="63"/>
      <c r="B25" s="63"/>
      <c r="C25" s="63"/>
      <c r="D25" s="63"/>
      <c r="E25" s="63"/>
      <c r="F25" s="63"/>
      <c r="G25" s="63"/>
      <c r="H25" s="63"/>
      <c r="I25" s="63"/>
      <c r="J25" s="63"/>
    </row>
    <row r="26" spans="1:10">
      <c r="A26" s="264" t="s">
        <v>548</v>
      </c>
    </row>
    <row r="28" spans="1:10">
      <c r="A28" s="161" t="s">
        <v>527</v>
      </c>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&amp;L_x000D_&amp;"calibri"&amp;12&amp;B13.6.2. Número de PDI en centros propios de universidades públicas según categoría de personal, Universidad y sexo.&amp;R&amp;"calibri"&amp;10&amp;P</oddHeader>
    <oddFooter>&amp;L&amp;"calibri"&amp;8&amp;I&amp;"-,Cursiva"&amp;8ANUARIO ESTADÍSTICO DE LA REGIÓN DE MURCIA 2021. TOMO I. DATOS REGIONALES&amp;R&amp;"calibri"&amp;8&amp;I13.6. ESTADÍSTICA DE PERSONAL DE LAS UNIVERSIDADES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L15" sqref="L15"/>
    </sheetView>
  </sheetViews>
  <sheetFormatPr baseColWidth="10" defaultRowHeight="15"/>
  <cols>
    <col min="1" max="1" width="41.5703125" customWidth="1"/>
    <col min="2" max="2" width="14.7109375" customWidth="1"/>
    <col min="3" max="3" width="15.7109375" customWidth="1"/>
    <col min="4" max="7" width="14.7109375" customWidth="1"/>
  </cols>
  <sheetData>
    <row r="1" spans="1:8">
      <c r="A1" s="13" t="s">
        <v>549</v>
      </c>
      <c r="H1" s="23" t="s">
        <v>134</v>
      </c>
    </row>
    <row r="4" spans="1:8" s="249" customFormat="1" ht="28.5">
      <c r="A4" s="66" t="s">
        <v>270</v>
      </c>
      <c r="B4" s="225" t="s">
        <v>139</v>
      </c>
      <c r="C4" s="225" t="s">
        <v>295</v>
      </c>
      <c r="D4" s="225" t="s">
        <v>292</v>
      </c>
      <c r="E4" s="225" t="s">
        <v>323</v>
      </c>
      <c r="F4" s="225" t="s">
        <v>335</v>
      </c>
      <c r="G4" s="225" t="s">
        <v>346</v>
      </c>
      <c r="H4" s="265"/>
    </row>
    <row r="5" spans="1:8" s="245" customFormat="1">
      <c r="A5" s="152" t="s">
        <v>414</v>
      </c>
      <c r="B5" s="266"/>
      <c r="C5" s="266"/>
      <c r="D5" s="266"/>
      <c r="E5" s="266"/>
      <c r="F5" s="266"/>
      <c r="G5" s="266"/>
      <c r="H5" s="267"/>
    </row>
    <row r="6" spans="1:8" s="245" customFormat="1">
      <c r="A6" s="144" t="s">
        <v>529</v>
      </c>
      <c r="B6" s="154">
        <v>3224</v>
      </c>
      <c r="C6" s="154">
        <v>1152</v>
      </c>
      <c r="D6" s="154">
        <v>539</v>
      </c>
      <c r="E6" s="154">
        <v>339</v>
      </c>
      <c r="F6" s="154">
        <v>714</v>
      </c>
      <c r="G6" s="154">
        <v>367</v>
      </c>
      <c r="H6" s="268"/>
    </row>
    <row r="7" spans="1:8" s="245" customFormat="1">
      <c r="A7" s="166" t="s">
        <v>530</v>
      </c>
      <c r="B7" s="52">
        <v>1427</v>
      </c>
      <c r="C7" s="52">
        <v>445</v>
      </c>
      <c r="D7" s="52">
        <v>317</v>
      </c>
      <c r="E7" s="52">
        <v>178</v>
      </c>
      <c r="F7" s="52">
        <v>191</v>
      </c>
      <c r="G7" s="52">
        <v>280</v>
      </c>
      <c r="H7" s="214"/>
    </row>
    <row r="8" spans="1:8" s="245" customFormat="1">
      <c r="A8" s="292" t="s">
        <v>531</v>
      </c>
      <c r="B8" s="52">
        <v>444</v>
      </c>
      <c r="C8" s="52">
        <v>100</v>
      </c>
      <c r="D8" s="52">
        <v>87</v>
      </c>
      <c r="E8" s="52">
        <v>48</v>
      </c>
      <c r="F8" s="52">
        <v>80</v>
      </c>
      <c r="G8" s="52">
        <v>127</v>
      </c>
      <c r="H8" s="213"/>
    </row>
    <row r="9" spans="1:8" s="245" customFormat="1">
      <c r="A9" s="292" t="s">
        <v>532</v>
      </c>
      <c r="B9" s="52">
        <v>904</v>
      </c>
      <c r="C9" s="52">
        <v>306</v>
      </c>
      <c r="D9" s="52">
        <v>200</v>
      </c>
      <c r="E9" s="52">
        <v>130</v>
      </c>
      <c r="F9" s="52">
        <v>110</v>
      </c>
      <c r="G9" s="52">
        <v>144</v>
      </c>
      <c r="H9" s="213"/>
    </row>
    <row r="10" spans="1:8" s="245" customFormat="1">
      <c r="A10" s="292" t="s">
        <v>533</v>
      </c>
      <c r="B10" s="52">
        <v>10</v>
      </c>
      <c r="C10" s="52"/>
      <c r="D10" s="52"/>
      <c r="E10" s="52">
        <v>0</v>
      </c>
      <c r="F10" s="52"/>
      <c r="G10" s="52"/>
      <c r="H10" s="213"/>
    </row>
    <row r="11" spans="1:8" s="245" customFormat="1">
      <c r="A11" s="292" t="s">
        <v>534</v>
      </c>
      <c r="B11" s="52">
        <v>69</v>
      </c>
      <c r="C11" s="52">
        <v>36</v>
      </c>
      <c r="D11" s="52">
        <v>27</v>
      </c>
      <c r="E11" s="52">
        <v>0</v>
      </c>
      <c r="F11" s="52">
        <v>0</v>
      </c>
      <c r="G11" s="52">
        <v>6</v>
      </c>
      <c r="H11" s="213"/>
    </row>
    <row r="12" spans="1:8" s="245" customFormat="1">
      <c r="A12" s="166" t="s">
        <v>536</v>
      </c>
      <c r="B12" s="52">
        <v>1764</v>
      </c>
      <c r="C12" s="52">
        <v>697</v>
      </c>
      <c r="D12" s="52">
        <v>221</v>
      </c>
      <c r="E12" s="52">
        <v>160</v>
      </c>
      <c r="F12" s="52">
        <v>518</v>
      </c>
      <c r="G12" s="52">
        <v>72</v>
      </c>
      <c r="H12" s="213"/>
    </row>
    <row r="13" spans="1:8" s="245" customFormat="1">
      <c r="A13" s="166" t="s">
        <v>547</v>
      </c>
      <c r="B13" s="52">
        <v>33</v>
      </c>
      <c r="C13" s="52">
        <v>10</v>
      </c>
      <c r="D13" s="52"/>
      <c r="E13" s="52"/>
      <c r="F13" s="52">
        <v>5</v>
      </c>
      <c r="G13" s="52">
        <v>15</v>
      </c>
      <c r="H13" s="214"/>
    </row>
    <row r="14" spans="1:8" s="245" customFormat="1">
      <c r="A14" s="79" t="s">
        <v>275</v>
      </c>
      <c r="B14" s="269"/>
      <c r="C14" s="269"/>
      <c r="D14" s="269"/>
      <c r="E14" s="269"/>
      <c r="F14" s="269"/>
      <c r="G14" s="269"/>
      <c r="H14" s="214"/>
    </row>
    <row r="15" spans="1:8" s="245" customFormat="1">
      <c r="A15" s="144" t="s">
        <v>529</v>
      </c>
      <c r="B15" s="154">
        <v>2652</v>
      </c>
      <c r="C15" s="154">
        <v>1052</v>
      </c>
      <c r="D15" s="154">
        <v>156</v>
      </c>
      <c r="E15" s="154">
        <v>330</v>
      </c>
      <c r="F15" s="154">
        <v>714</v>
      </c>
      <c r="G15" s="154">
        <v>287</v>
      </c>
    </row>
    <row r="16" spans="1:8" s="245" customFormat="1">
      <c r="A16" s="166" t="s">
        <v>530</v>
      </c>
      <c r="B16" s="52">
        <v>1108</v>
      </c>
      <c r="C16" s="52">
        <v>391</v>
      </c>
      <c r="D16" s="52">
        <v>112</v>
      </c>
      <c r="E16" s="52">
        <v>177</v>
      </c>
      <c r="F16" s="52">
        <v>191</v>
      </c>
      <c r="G16" s="52">
        <v>221</v>
      </c>
    </row>
    <row r="17" spans="1:7" s="245" customFormat="1">
      <c r="A17" s="292" t="s">
        <v>531</v>
      </c>
      <c r="B17" s="52">
        <v>356</v>
      </c>
      <c r="C17" s="52">
        <v>85</v>
      </c>
      <c r="D17" s="52">
        <v>30</v>
      </c>
      <c r="E17" s="52">
        <v>48</v>
      </c>
      <c r="F17" s="52">
        <v>80</v>
      </c>
      <c r="G17" s="52">
        <v>111</v>
      </c>
    </row>
    <row r="18" spans="1:7" s="245" customFormat="1">
      <c r="A18" s="292" t="s">
        <v>532</v>
      </c>
      <c r="B18" s="52">
        <v>708</v>
      </c>
      <c r="C18" s="52">
        <v>274</v>
      </c>
      <c r="D18" s="52">
        <v>75</v>
      </c>
      <c r="E18" s="52">
        <v>129</v>
      </c>
      <c r="F18" s="52">
        <v>110</v>
      </c>
      <c r="G18" s="52">
        <v>106</v>
      </c>
    </row>
    <row r="19" spans="1:7" s="245" customFormat="1">
      <c r="A19" s="292" t="s">
        <v>533</v>
      </c>
      <c r="B19" s="52">
        <v>4</v>
      </c>
      <c r="C19" s="52"/>
      <c r="D19" s="52">
        <v>0</v>
      </c>
      <c r="E19" s="52">
        <v>0</v>
      </c>
      <c r="F19" s="52"/>
      <c r="G19" s="52"/>
    </row>
    <row r="20" spans="1:7" s="245" customFormat="1">
      <c r="A20" s="292" t="s">
        <v>534</v>
      </c>
      <c r="B20" s="52">
        <v>40</v>
      </c>
      <c r="C20" s="52">
        <v>30</v>
      </c>
      <c r="D20" s="52">
        <v>7</v>
      </c>
      <c r="E20" s="52">
        <v>0</v>
      </c>
      <c r="F20" s="52">
        <v>0</v>
      </c>
      <c r="G20" s="52"/>
    </row>
    <row r="21" spans="1:7" s="245" customFormat="1">
      <c r="A21" s="166" t="s">
        <v>536</v>
      </c>
      <c r="B21" s="52">
        <v>1511</v>
      </c>
      <c r="C21" s="52">
        <v>651</v>
      </c>
      <c r="D21" s="52">
        <v>43</v>
      </c>
      <c r="E21" s="52">
        <v>152</v>
      </c>
      <c r="F21" s="52">
        <v>518</v>
      </c>
      <c r="G21" s="52">
        <v>51</v>
      </c>
    </row>
    <row r="22" spans="1:7" s="245" customFormat="1">
      <c r="A22" s="166" t="s">
        <v>547</v>
      </c>
      <c r="B22" s="52">
        <v>33</v>
      </c>
      <c r="C22" s="52">
        <v>10</v>
      </c>
      <c r="D22" s="52"/>
      <c r="E22" s="52"/>
      <c r="F22" s="52">
        <v>5</v>
      </c>
      <c r="G22" s="52">
        <v>15</v>
      </c>
    </row>
    <row r="23" spans="1:7" s="245" customFormat="1">
      <c r="A23" s="152" t="s">
        <v>276</v>
      </c>
      <c r="B23" s="270"/>
      <c r="C23" s="270"/>
      <c r="D23" s="270"/>
      <c r="E23" s="270"/>
      <c r="F23" s="270"/>
      <c r="G23" s="270"/>
    </row>
    <row r="24" spans="1:7" s="245" customFormat="1">
      <c r="A24" s="144" t="s">
        <v>529</v>
      </c>
      <c r="B24" s="154">
        <v>572</v>
      </c>
      <c r="C24" s="154">
        <v>100</v>
      </c>
      <c r="D24" s="154">
        <v>383</v>
      </c>
      <c r="E24" s="154">
        <v>9</v>
      </c>
      <c r="F24" s="154">
        <v>0</v>
      </c>
      <c r="G24" s="154">
        <v>80</v>
      </c>
    </row>
    <row r="25" spans="1:7" s="245" customFormat="1">
      <c r="A25" s="166" t="s">
        <v>530</v>
      </c>
      <c r="B25" s="52">
        <v>319</v>
      </c>
      <c r="C25" s="52">
        <v>54</v>
      </c>
      <c r="D25" s="52">
        <v>205</v>
      </c>
      <c r="E25" s="52"/>
      <c r="F25" s="52">
        <v>0</v>
      </c>
      <c r="G25" s="52">
        <v>59</v>
      </c>
    </row>
    <row r="26" spans="1:7" s="245" customFormat="1">
      <c r="A26" s="292" t="s">
        <v>531</v>
      </c>
      <c r="B26" s="52">
        <v>88</v>
      </c>
      <c r="C26" s="52">
        <v>15</v>
      </c>
      <c r="D26" s="52">
        <v>57</v>
      </c>
      <c r="E26" s="52"/>
      <c r="F26" s="52">
        <v>0</v>
      </c>
      <c r="G26" s="52">
        <v>16</v>
      </c>
    </row>
    <row r="27" spans="1:7" s="245" customFormat="1">
      <c r="A27" s="292" t="s">
        <v>532</v>
      </c>
      <c r="B27" s="52">
        <v>196</v>
      </c>
      <c r="C27" s="52">
        <v>32</v>
      </c>
      <c r="D27" s="52">
        <v>125</v>
      </c>
      <c r="E27" s="52"/>
      <c r="F27" s="52">
        <v>0</v>
      </c>
      <c r="G27" s="52">
        <v>38</v>
      </c>
    </row>
    <row r="28" spans="1:7" s="245" customFormat="1">
      <c r="A28" s="292" t="s">
        <v>533</v>
      </c>
      <c r="B28" s="52">
        <v>6</v>
      </c>
      <c r="C28" s="52"/>
      <c r="D28" s="52"/>
      <c r="E28" s="52"/>
      <c r="F28" s="52">
        <v>0</v>
      </c>
      <c r="G28" s="52"/>
    </row>
    <row r="29" spans="1:7" s="245" customFormat="1">
      <c r="A29" s="292" t="s">
        <v>534</v>
      </c>
      <c r="B29" s="52">
        <v>29</v>
      </c>
      <c r="C29" s="52">
        <v>6</v>
      </c>
      <c r="D29" s="52">
        <v>20</v>
      </c>
      <c r="E29" s="52"/>
      <c r="F29" s="52">
        <v>0</v>
      </c>
      <c r="G29" s="52"/>
    </row>
    <row r="30" spans="1:7" s="245" customFormat="1">
      <c r="A30" s="166" t="s">
        <v>536</v>
      </c>
      <c r="B30" s="52">
        <v>253</v>
      </c>
      <c r="C30" s="52">
        <v>46</v>
      </c>
      <c r="D30" s="52">
        <v>178</v>
      </c>
      <c r="E30" s="52">
        <v>8</v>
      </c>
      <c r="F30" s="52">
        <v>0</v>
      </c>
      <c r="G30" s="52">
        <v>21</v>
      </c>
    </row>
    <row r="31" spans="1:7">
      <c r="A31" s="63"/>
      <c r="B31" s="63"/>
      <c r="C31" s="63"/>
      <c r="D31" s="63"/>
      <c r="E31" s="63"/>
      <c r="F31" s="63"/>
      <c r="G31" s="63"/>
    </row>
    <row r="32" spans="1:7">
      <c r="A32" s="264" t="s">
        <v>548</v>
      </c>
    </row>
    <row r="34" spans="1:1">
      <c r="A34" s="161" t="s">
        <v>527</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&amp;L_x000D_&amp;"calibri"&amp;12&amp;B13.6.3. Número de PDI en centros propios de universidades públicas según Universidad, categoría de personal y rama de enseñanza.&amp;R&amp;"calibri"&amp;10&amp;P</oddHeader>
    <oddFooter>&amp;L&amp;"calibri"&amp;8&amp;I&amp;"-,Cursiva"&amp;8ANUARIO ESTADÍSTICO DE LA REGIÓN DE MURCIA 2021. TOMO I. DATOS REGIONALES&amp;R&amp;"calibri"&amp;8&amp;I13.6. ESTADÍSTICA DE PERSONAL DE LAS UNIVERSIDADES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A25" sqref="A25"/>
    </sheetView>
  </sheetViews>
  <sheetFormatPr baseColWidth="10" defaultRowHeight="15"/>
  <cols>
    <col min="1" max="1" width="57.5703125" customWidth="1"/>
    <col min="2" max="10" width="8.140625" customWidth="1"/>
  </cols>
  <sheetData>
    <row r="1" spans="1:11">
      <c r="A1" s="13" t="s">
        <v>550</v>
      </c>
      <c r="K1" s="23" t="s">
        <v>134</v>
      </c>
    </row>
    <row r="4" spans="1:11" s="249" customFormat="1">
      <c r="A4" s="150" t="s">
        <v>277</v>
      </c>
      <c r="B4" s="150" t="s">
        <v>268</v>
      </c>
      <c r="C4" s="150"/>
      <c r="D4" s="150"/>
      <c r="E4" s="150" t="s">
        <v>269</v>
      </c>
      <c r="F4" s="150"/>
      <c r="G4" s="150"/>
      <c r="H4" s="150" t="s">
        <v>270</v>
      </c>
      <c r="I4" s="150"/>
      <c r="J4" s="150"/>
    </row>
    <row r="5" spans="1:11" s="31" customFormat="1">
      <c r="A5" s="271"/>
      <c r="B5" s="362" t="s">
        <v>139</v>
      </c>
      <c r="C5" s="362" t="s">
        <v>191</v>
      </c>
      <c r="D5" s="362" t="s">
        <v>192</v>
      </c>
      <c r="E5" s="362" t="s">
        <v>139</v>
      </c>
      <c r="F5" s="362" t="s">
        <v>191</v>
      </c>
      <c r="G5" s="362" t="s">
        <v>192</v>
      </c>
      <c r="H5" s="362" t="s">
        <v>139</v>
      </c>
      <c r="I5" s="362" t="s">
        <v>191</v>
      </c>
      <c r="J5" s="362" t="s">
        <v>192</v>
      </c>
    </row>
    <row r="6" spans="1:11" s="360" customFormat="1">
      <c r="A6" s="229" t="s">
        <v>529</v>
      </c>
      <c r="B6" s="230">
        <v>711</v>
      </c>
      <c r="C6" s="230">
        <v>405</v>
      </c>
      <c r="D6" s="230">
        <v>306</v>
      </c>
      <c r="E6" s="230">
        <v>772</v>
      </c>
      <c r="F6" s="230">
        <v>432</v>
      </c>
      <c r="G6" s="230">
        <v>340</v>
      </c>
      <c r="H6" s="230">
        <v>768</v>
      </c>
      <c r="I6" s="230">
        <v>413</v>
      </c>
      <c r="J6" s="230">
        <v>355</v>
      </c>
    </row>
    <row r="7" spans="1:11">
      <c r="A7" s="144" t="s">
        <v>551</v>
      </c>
      <c r="B7" s="107">
        <v>663</v>
      </c>
      <c r="C7" s="107">
        <v>376</v>
      </c>
      <c r="D7" s="107">
        <v>287</v>
      </c>
      <c r="E7" s="107">
        <v>727</v>
      </c>
      <c r="F7" s="107">
        <v>405</v>
      </c>
      <c r="G7" s="107">
        <v>322</v>
      </c>
      <c r="H7" s="107">
        <v>768</v>
      </c>
      <c r="I7" s="107">
        <v>413</v>
      </c>
      <c r="J7" s="107">
        <v>355</v>
      </c>
    </row>
    <row r="8" spans="1:11">
      <c r="A8" s="104" t="s">
        <v>552</v>
      </c>
      <c r="B8" s="107">
        <v>17</v>
      </c>
      <c r="C8" s="107">
        <v>14</v>
      </c>
      <c r="D8" s="107"/>
      <c r="E8" s="107">
        <v>18</v>
      </c>
      <c r="F8" s="107">
        <v>15</v>
      </c>
      <c r="G8" s="107"/>
      <c r="H8" s="107">
        <v>19</v>
      </c>
      <c r="I8" s="107">
        <v>16</v>
      </c>
      <c r="J8" s="107"/>
    </row>
    <row r="9" spans="1:11">
      <c r="A9" s="104" t="s">
        <v>553</v>
      </c>
      <c r="B9" s="107">
        <v>30</v>
      </c>
      <c r="C9" s="107">
        <v>22</v>
      </c>
      <c r="D9" s="107">
        <v>8</v>
      </c>
      <c r="E9" s="107">
        <v>26</v>
      </c>
      <c r="F9" s="107">
        <v>20</v>
      </c>
      <c r="G9" s="107">
        <v>6</v>
      </c>
      <c r="H9" s="107">
        <v>39</v>
      </c>
      <c r="I9" s="107">
        <v>28</v>
      </c>
      <c r="J9" s="107">
        <v>11</v>
      </c>
    </row>
    <row r="10" spans="1:11" ht="30">
      <c r="A10" s="191" t="s">
        <v>554</v>
      </c>
      <c r="B10" s="107">
        <v>277</v>
      </c>
      <c r="C10" s="107">
        <v>131</v>
      </c>
      <c r="D10" s="107">
        <v>146</v>
      </c>
      <c r="E10" s="107">
        <v>288</v>
      </c>
      <c r="F10" s="107">
        <v>132</v>
      </c>
      <c r="G10" s="107">
        <v>156</v>
      </c>
      <c r="H10" s="107">
        <v>283</v>
      </c>
      <c r="I10" s="107">
        <v>133</v>
      </c>
      <c r="J10" s="107">
        <v>150</v>
      </c>
    </row>
    <row r="11" spans="1:11">
      <c r="A11" s="104" t="s">
        <v>555</v>
      </c>
      <c r="B11" s="107">
        <v>265</v>
      </c>
      <c r="C11" s="107">
        <v>177</v>
      </c>
      <c r="D11" s="107">
        <v>88</v>
      </c>
      <c r="E11" s="107">
        <v>318</v>
      </c>
      <c r="F11" s="107">
        <v>203</v>
      </c>
      <c r="G11" s="107">
        <v>115</v>
      </c>
      <c r="H11" s="107">
        <v>300</v>
      </c>
      <c r="I11" s="107">
        <v>181</v>
      </c>
      <c r="J11" s="107">
        <v>119</v>
      </c>
    </row>
    <row r="12" spans="1:11">
      <c r="A12" s="104" t="s">
        <v>556</v>
      </c>
      <c r="B12" s="107">
        <v>74</v>
      </c>
      <c r="C12" s="107">
        <v>32</v>
      </c>
      <c r="D12" s="107">
        <v>42</v>
      </c>
      <c r="E12" s="107">
        <v>77</v>
      </c>
      <c r="F12" s="107">
        <v>35</v>
      </c>
      <c r="G12" s="107">
        <v>42</v>
      </c>
      <c r="H12" s="107">
        <v>127</v>
      </c>
      <c r="I12" s="107">
        <v>55</v>
      </c>
      <c r="J12" s="107">
        <v>72</v>
      </c>
    </row>
    <row r="13" spans="1:11" ht="30">
      <c r="A13" s="180" t="s">
        <v>557</v>
      </c>
      <c r="B13" s="107">
        <v>48</v>
      </c>
      <c r="C13" s="107">
        <v>29</v>
      </c>
      <c r="D13" s="107">
        <v>19</v>
      </c>
      <c r="E13" s="107">
        <v>45</v>
      </c>
      <c r="F13" s="107">
        <v>27</v>
      </c>
      <c r="G13" s="107">
        <v>18</v>
      </c>
      <c r="H13" s="107">
        <v>0</v>
      </c>
      <c r="I13" s="107">
        <v>0</v>
      </c>
      <c r="J13" s="107">
        <v>0</v>
      </c>
    </row>
    <row r="14" spans="1:11">
      <c r="A14" s="104" t="s">
        <v>558</v>
      </c>
      <c r="B14" s="107">
        <v>0</v>
      </c>
      <c r="C14" s="107">
        <v>0</v>
      </c>
      <c r="D14" s="107">
        <v>0</v>
      </c>
      <c r="E14" s="107">
        <v>0</v>
      </c>
      <c r="F14" s="107">
        <v>0</v>
      </c>
      <c r="G14" s="107">
        <v>0</v>
      </c>
      <c r="H14" s="107">
        <v>0</v>
      </c>
      <c r="I14" s="107">
        <v>0</v>
      </c>
      <c r="J14" s="107">
        <v>0</v>
      </c>
    </row>
    <row r="15" spans="1:11">
      <c r="A15" s="104" t="s">
        <v>559</v>
      </c>
      <c r="B15" s="107">
        <v>0</v>
      </c>
      <c r="C15" s="107">
        <v>0</v>
      </c>
      <c r="D15" s="107">
        <v>0</v>
      </c>
      <c r="E15" s="107">
        <v>0</v>
      </c>
      <c r="F15" s="107">
        <v>0</v>
      </c>
      <c r="G15" s="107">
        <v>0</v>
      </c>
      <c r="H15" s="107">
        <v>0</v>
      </c>
      <c r="I15" s="107">
        <v>0</v>
      </c>
      <c r="J15" s="107">
        <v>0</v>
      </c>
    </row>
    <row r="16" spans="1:11" s="361" customFormat="1" ht="30">
      <c r="A16" s="191" t="s">
        <v>560</v>
      </c>
      <c r="B16" s="272">
        <v>48</v>
      </c>
      <c r="C16" s="272">
        <v>29</v>
      </c>
      <c r="D16" s="272">
        <v>19</v>
      </c>
      <c r="E16" s="272">
        <v>45</v>
      </c>
      <c r="F16" s="272">
        <v>27</v>
      </c>
      <c r="G16" s="272">
        <v>18</v>
      </c>
      <c r="H16" s="272">
        <v>0</v>
      </c>
      <c r="I16" s="272">
        <v>0</v>
      </c>
      <c r="J16" s="272">
        <v>0</v>
      </c>
    </row>
    <row r="17" spans="1:10">
      <c r="A17" s="63"/>
      <c r="B17" s="46"/>
      <c r="C17" s="46"/>
      <c r="D17" s="46"/>
      <c r="E17" s="46"/>
      <c r="F17" s="46"/>
      <c r="G17" s="46"/>
      <c r="H17" s="46"/>
      <c r="I17" s="46"/>
      <c r="J17" s="46"/>
    </row>
    <row r="18" spans="1:10">
      <c r="A18" s="264" t="s">
        <v>548</v>
      </c>
    </row>
    <row r="20" spans="1:10">
      <c r="A20" s="161" t="s">
        <v>527</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&amp;L_x000D_&amp;"calibri"&amp;12&amp;B13.6.4. Número de PDI en universidades privadas según categoría de personal, Universidad y sexo.&amp;R&amp;"calibri"&amp;10&amp;P</oddHeader>
    <oddFooter>&amp;L&amp;"calibri"&amp;8&amp;I&amp;"-,Cursiva"&amp;8ANUARIO ESTADÍSTICO DE LA REGIÓN DE MURCIA 2021. TOMO I. DATOS REGIONALES&amp;R&amp;"calibri"&amp;8&amp;I13.6. ESTADÍSTICA DE PERSONAL DE LAS UNIVERSIDADES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election activeCell="B1" sqref="B1:M1048576"/>
    </sheetView>
  </sheetViews>
  <sheetFormatPr baseColWidth="10" defaultRowHeight="15"/>
  <cols>
    <col min="1" max="1" width="38.140625" customWidth="1"/>
    <col min="2" max="13" width="7.5703125" customWidth="1"/>
    <col min="248" max="248" width="35.28515625" customWidth="1"/>
    <col min="249" max="256" width="11.7109375" customWidth="1"/>
    <col min="257" max="257" width="11.42578125" customWidth="1"/>
    <col min="504" max="504" width="35.28515625" customWidth="1"/>
    <col min="505" max="512" width="11.7109375" customWidth="1"/>
    <col min="513" max="513" width="11.42578125" customWidth="1"/>
    <col min="760" max="760" width="35.28515625" customWidth="1"/>
    <col min="761" max="768" width="11.7109375" customWidth="1"/>
    <col min="769" max="769" width="11.42578125" customWidth="1"/>
    <col min="1016" max="1016" width="35.28515625" customWidth="1"/>
    <col min="1017" max="1024" width="11.7109375" customWidth="1"/>
    <col min="1025" max="1025" width="11.42578125" customWidth="1"/>
    <col min="1272" max="1272" width="35.28515625" customWidth="1"/>
    <col min="1273" max="1280" width="11.7109375" customWidth="1"/>
    <col min="1281" max="1281" width="11.42578125" customWidth="1"/>
    <col min="1528" max="1528" width="35.28515625" customWidth="1"/>
    <col min="1529" max="1536" width="11.7109375" customWidth="1"/>
    <col min="1537" max="1537" width="11.42578125" customWidth="1"/>
    <col min="1784" max="1784" width="35.28515625" customWidth="1"/>
    <col min="1785" max="1792" width="11.7109375" customWidth="1"/>
    <col min="1793" max="1793" width="11.42578125" customWidth="1"/>
    <col min="2040" max="2040" width="35.28515625" customWidth="1"/>
    <col min="2041" max="2048" width="11.7109375" customWidth="1"/>
    <col min="2049" max="2049" width="11.42578125" customWidth="1"/>
    <col min="2296" max="2296" width="35.28515625" customWidth="1"/>
    <col min="2297" max="2304" width="11.7109375" customWidth="1"/>
    <col min="2305" max="2305" width="11.42578125" customWidth="1"/>
    <col min="2552" max="2552" width="35.28515625" customWidth="1"/>
    <col min="2553" max="2560" width="11.7109375" customWidth="1"/>
    <col min="2561" max="2561" width="11.42578125" customWidth="1"/>
    <col min="2808" max="2808" width="35.28515625" customWidth="1"/>
    <col min="2809" max="2816" width="11.7109375" customWidth="1"/>
    <col min="2817" max="2817" width="11.42578125" customWidth="1"/>
    <col min="3064" max="3064" width="35.28515625" customWidth="1"/>
    <col min="3065" max="3072" width="11.7109375" customWidth="1"/>
    <col min="3073" max="3073" width="11.42578125" customWidth="1"/>
    <col min="3320" max="3320" width="35.28515625" customWidth="1"/>
    <col min="3321" max="3328" width="11.7109375" customWidth="1"/>
    <col min="3329" max="3329" width="11.42578125" customWidth="1"/>
    <col min="3576" max="3576" width="35.28515625" customWidth="1"/>
    <col min="3577" max="3584" width="11.7109375" customWidth="1"/>
    <col min="3585" max="3585" width="11.42578125" customWidth="1"/>
    <col min="3832" max="3832" width="35.28515625" customWidth="1"/>
    <col min="3833" max="3840" width="11.7109375" customWidth="1"/>
    <col min="3841" max="3841" width="11.42578125" customWidth="1"/>
    <col min="4088" max="4088" width="35.28515625" customWidth="1"/>
    <col min="4089" max="4096" width="11.7109375" customWidth="1"/>
    <col min="4097" max="4097" width="11.42578125" customWidth="1"/>
    <col min="4344" max="4344" width="35.28515625" customWidth="1"/>
    <col min="4345" max="4352" width="11.7109375" customWidth="1"/>
    <col min="4353" max="4353" width="11.42578125" customWidth="1"/>
    <col min="4600" max="4600" width="35.28515625" customWidth="1"/>
    <col min="4601" max="4608" width="11.7109375" customWidth="1"/>
    <col min="4609" max="4609" width="11.42578125" customWidth="1"/>
    <col min="4856" max="4856" width="35.28515625" customWidth="1"/>
    <col min="4857" max="4864" width="11.7109375" customWidth="1"/>
    <col min="4865" max="4865" width="11.42578125" customWidth="1"/>
    <col min="5112" max="5112" width="35.28515625" customWidth="1"/>
    <col min="5113" max="5120" width="11.7109375" customWidth="1"/>
    <col min="5121" max="5121" width="11.42578125" customWidth="1"/>
    <col min="5368" max="5368" width="35.28515625" customWidth="1"/>
    <col min="5369" max="5376" width="11.7109375" customWidth="1"/>
    <col min="5377" max="5377" width="11.42578125" customWidth="1"/>
    <col min="5624" max="5624" width="35.28515625" customWidth="1"/>
    <col min="5625" max="5632" width="11.7109375" customWidth="1"/>
    <col min="5633" max="5633" width="11.42578125" customWidth="1"/>
    <col min="5880" max="5880" width="35.28515625" customWidth="1"/>
    <col min="5881" max="5888" width="11.7109375" customWidth="1"/>
    <col min="5889" max="5889" width="11.42578125" customWidth="1"/>
    <col min="6136" max="6136" width="35.28515625" customWidth="1"/>
    <col min="6137" max="6144" width="11.7109375" customWidth="1"/>
    <col min="6145" max="6145" width="11.42578125" customWidth="1"/>
    <col min="6392" max="6392" width="35.28515625" customWidth="1"/>
    <col min="6393" max="6400" width="11.7109375" customWidth="1"/>
    <col min="6401" max="6401" width="11.42578125" customWidth="1"/>
    <col min="6648" max="6648" width="35.28515625" customWidth="1"/>
    <col min="6649" max="6656" width="11.7109375" customWidth="1"/>
    <col min="6657" max="6657" width="11.42578125" customWidth="1"/>
    <col min="6904" max="6904" width="35.28515625" customWidth="1"/>
    <col min="6905" max="6912" width="11.7109375" customWidth="1"/>
    <col min="6913" max="6913" width="11.42578125" customWidth="1"/>
    <col min="7160" max="7160" width="35.28515625" customWidth="1"/>
    <col min="7161" max="7168" width="11.7109375" customWidth="1"/>
    <col min="7169" max="7169" width="11.42578125" customWidth="1"/>
    <col min="7416" max="7416" width="35.28515625" customWidth="1"/>
    <col min="7417" max="7424" width="11.7109375" customWidth="1"/>
    <col min="7425" max="7425" width="11.42578125" customWidth="1"/>
    <col min="7672" max="7672" width="35.28515625" customWidth="1"/>
    <col min="7673" max="7680" width="11.7109375" customWidth="1"/>
    <col min="7681" max="7681" width="11.42578125" customWidth="1"/>
    <col min="7928" max="7928" width="35.28515625" customWidth="1"/>
    <col min="7929" max="7936" width="11.7109375" customWidth="1"/>
    <col min="7937" max="7937" width="11.42578125" customWidth="1"/>
    <col min="8184" max="8184" width="35.28515625" customWidth="1"/>
    <col min="8185" max="8192" width="11.7109375" customWidth="1"/>
    <col min="8193" max="8193" width="11.42578125" customWidth="1"/>
    <col min="8440" max="8440" width="35.28515625" customWidth="1"/>
    <col min="8441" max="8448" width="11.7109375" customWidth="1"/>
    <col min="8449" max="8449" width="11.42578125" customWidth="1"/>
    <col min="8696" max="8696" width="35.28515625" customWidth="1"/>
    <col min="8697" max="8704" width="11.7109375" customWidth="1"/>
    <col min="8705" max="8705" width="11.42578125" customWidth="1"/>
    <col min="8952" max="8952" width="35.28515625" customWidth="1"/>
    <col min="8953" max="8960" width="11.7109375" customWidth="1"/>
    <col min="8961" max="8961" width="11.42578125" customWidth="1"/>
    <col min="9208" max="9208" width="35.28515625" customWidth="1"/>
    <col min="9209" max="9216" width="11.7109375" customWidth="1"/>
    <col min="9217" max="9217" width="11.42578125" customWidth="1"/>
    <col min="9464" max="9464" width="35.28515625" customWidth="1"/>
    <col min="9465" max="9472" width="11.7109375" customWidth="1"/>
    <col min="9473" max="9473" width="11.42578125" customWidth="1"/>
    <col min="9720" max="9720" width="35.28515625" customWidth="1"/>
    <col min="9721" max="9728" width="11.7109375" customWidth="1"/>
    <col min="9729" max="9729" width="11.42578125" customWidth="1"/>
    <col min="9976" max="9976" width="35.28515625" customWidth="1"/>
    <col min="9977" max="9984" width="11.7109375" customWidth="1"/>
    <col min="9985" max="9985" width="11.42578125" customWidth="1"/>
    <col min="10232" max="10232" width="35.28515625" customWidth="1"/>
    <col min="10233" max="10240" width="11.7109375" customWidth="1"/>
    <col min="10241" max="10241" width="11.42578125" customWidth="1"/>
    <col min="10488" max="10488" width="35.28515625" customWidth="1"/>
    <col min="10489" max="10496" width="11.7109375" customWidth="1"/>
    <col min="10497" max="10497" width="11.42578125" customWidth="1"/>
    <col min="10744" max="10744" width="35.28515625" customWidth="1"/>
    <col min="10745" max="10752" width="11.7109375" customWidth="1"/>
    <col min="10753" max="10753" width="11.42578125" customWidth="1"/>
    <col min="11000" max="11000" width="35.28515625" customWidth="1"/>
    <col min="11001" max="11008" width="11.7109375" customWidth="1"/>
    <col min="11009" max="11009" width="11.42578125" customWidth="1"/>
    <col min="11256" max="11256" width="35.28515625" customWidth="1"/>
    <col min="11257" max="11264" width="11.7109375" customWidth="1"/>
    <col min="11265" max="11265" width="11.42578125" customWidth="1"/>
    <col min="11512" max="11512" width="35.28515625" customWidth="1"/>
    <col min="11513" max="11520" width="11.7109375" customWidth="1"/>
    <col min="11521" max="11521" width="11.42578125" customWidth="1"/>
    <col min="11768" max="11768" width="35.28515625" customWidth="1"/>
    <col min="11769" max="11776" width="11.7109375" customWidth="1"/>
    <col min="11777" max="11777" width="11.42578125" customWidth="1"/>
    <col min="12024" max="12024" width="35.28515625" customWidth="1"/>
    <col min="12025" max="12032" width="11.7109375" customWidth="1"/>
    <col min="12033" max="12033" width="11.42578125" customWidth="1"/>
    <col min="12280" max="12280" width="35.28515625" customWidth="1"/>
    <col min="12281" max="12288" width="11.7109375" customWidth="1"/>
    <col min="12289" max="12289" width="11.42578125" customWidth="1"/>
    <col min="12536" max="12536" width="35.28515625" customWidth="1"/>
    <col min="12537" max="12544" width="11.7109375" customWidth="1"/>
    <col min="12545" max="12545" width="11.42578125" customWidth="1"/>
    <col min="12792" max="12792" width="35.28515625" customWidth="1"/>
    <col min="12793" max="12800" width="11.7109375" customWidth="1"/>
    <col min="12801" max="12801" width="11.42578125" customWidth="1"/>
    <col min="13048" max="13048" width="35.28515625" customWidth="1"/>
    <col min="13049" max="13056" width="11.7109375" customWidth="1"/>
    <col min="13057" max="13057" width="11.42578125" customWidth="1"/>
    <col min="13304" max="13304" width="35.28515625" customWidth="1"/>
    <col min="13305" max="13312" width="11.7109375" customWidth="1"/>
    <col min="13313" max="13313" width="11.42578125" customWidth="1"/>
    <col min="13560" max="13560" width="35.28515625" customWidth="1"/>
    <col min="13561" max="13568" width="11.7109375" customWidth="1"/>
    <col min="13569" max="13569" width="11.42578125" customWidth="1"/>
    <col min="13816" max="13816" width="35.28515625" customWidth="1"/>
    <col min="13817" max="13824" width="11.7109375" customWidth="1"/>
    <col min="13825" max="13825" width="11.42578125" customWidth="1"/>
    <col min="14072" max="14072" width="35.28515625" customWidth="1"/>
    <col min="14073" max="14080" width="11.7109375" customWidth="1"/>
    <col min="14081" max="14081" width="11.42578125" customWidth="1"/>
    <col min="14328" max="14328" width="35.28515625" customWidth="1"/>
    <col min="14329" max="14336" width="11.7109375" customWidth="1"/>
    <col min="14337" max="14337" width="11.42578125" customWidth="1"/>
    <col min="14584" max="14584" width="35.28515625" customWidth="1"/>
    <col min="14585" max="14592" width="11.7109375" customWidth="1"/>
    <col min="14593" max="14593" width="11.42578125" customWidth="1"/>
    <col min="14840" max="14840" width="35.28515625" customWidth="1"/>
    <col min="14841" max="14848" width="11.7109375" customWidth="1"/>
    <col min="14849" max="14849" width="11.42578125" customWidth="1"/>
    <col min="15096" max="15096" width="35.28515625" customWidth="1"/>
    <col min="15097" max="15104" width="11.7109375" customWidth="1"/>
    <col min="15105" max="15105" width="11.42578125" customWidth="1"/>
    <col min="15352" max="15352" width="35.28515625" customWidth="1"/>
    <col min="15353" max="15360" width="11.7109375" customWidth="1"/>
    <col min="15361" max="15361" width="11.42578125" customWidth="1"/>
    <col min="15608" max="15608" width="35.28515625" customWidth="1"/>
    <col min="15609" max="15616" width="11.7109375" customWidth="1"/>
    <col min="15617" max="15617" width="11.42578125" customWidth="1"/>
    <col min="15864" max="15864" width="35.28515625" customWidth="1"/>
    <col min="15865" max="15872" width="11.7109375" customWidth="1"/>
    <col min="15873" max="15873" width="11.42578125" customWidth="1"/>
    <col min="16120" max="16120" width="35.28515625" customWidth="1"/>
    <col min="16121" max="16128" width="11.7109375" customWidth="1"/>
    <col min="16129" max="16129" width="11.42578125" customWidth="1"/>
  </cols>
  <sheetData>
    <row r="1" spans="1:14">
      <c r="A1" s="22" t="s">
        <v>181</v>
      </c>
      <c r="N1" s="23" t="s">
        <v>134</v>
      </c>
    </row>
    <row r="2" spans="1:14" ht="15" customHeight="1">
      <c r="B2" s="22"/>
      <c r="C2" s="22"/>
      <c r="D2" s="22"/>
      <c r="E2" s="22"/>
      <c r="F2" s="22"/>
      <c r="G2" s="22"/>
    </row>
    <row r="3" spans="1:14" s="55" customFormat="1" ht="15" customHeight="1">
      <c r="A3" s="22"/>
      <c r="B3" s="22"/>
      <c r="C3" s="22"/>
      <c r="D3" s="22"/>
      <c r="E3" s="22"/>
      <c r="F3" s="22"/>
      <c r="G3" s="22"/>
    </row>
    <row r="4" spans="1:14" s="64" customFormat="1">
      <c r="A4" s="53"/>
      <c r="B4" s="27" t="s">
        <v>135</v>
      </c>
      <c r="C4" s="26"/>
      <c r="D4" s="26"/>
      <c r="E4" s="27" t="s">
        <v>136</v>
      </c>
      <c r="F4" s="26"/>
      <c r="G4" s="26"/>
      <c r="H4" s="27" t="s">
        <v>137</v>
      </c>
      <c r="I4" s="26"/>
      <c r="J4" s="26"/>
      <c r="K4" s="27" t="s">
        <v>138</v>
      </c>
      <c r="L4" s="26"/>
      <c r="M4" s="26"/>
    </row>
    <row r="5" spans="1:14" s="64" customFormat="1">
      <c r="A5" s="65"/>
      <c r="B5" s="66" t="s">
        <v>139</v>
      </c>
      <c r="C5" s="66" t="s">
        <v>140</v>
      </c>
      <c r="D5" s="66" t="s">
        <v>141</v>
      </c>
      <c r="E5" s="66" t="s">
        <v>139</v>
      </c>
      <c r="F5" s="66" t="s">
        <v>140</v>
      </c>
      <c r="G5" s="66" t="s">
        <v>141</v>
      </c>
      <c r="H5" s="66" t="s">
        <v>139</v>
      </c>
      <c r="I5" s="66" t="s">
        <v>140</v>
      </c>
      <c r="J5" s="66" t="s">
        <v>141</v>
      </c>
      <c r="K5" s="66" t="s">
        <v>139</v>
      </c>
      <c r="L5" s="66" t="s">
        <v>140</v>
      </c>
      <c r="M5" s="66" t="s">
        <v>141</v>
      </c>
    </row>
    <row r="6" spans="1:14" s="55" customFormat="1" ht="15" customHeight="1">
      <c r="A6" s="67" t="s">
        <v>182</v>
      </c>
      <c r="B6" s="68">
        <v>6</v>
      </c>
      <c r="C6" s="68">
        <v>6</v>
      </c>
      <c r="D6" s="68">
        <v>0</v>
      </c>
      <c r="E6" s="68">
        <v>6</v>
      </c>
      <c r="F6" s="68">
        <v>6</v>
      </c>
      <c r="G6" s="68">
        <v>0</v>
      </c>
      <c r="H6" s="68">
        <v>6</v>
      </c>
      <c r="I6" s="68">
        <v>6</v>
      </c>
      <c r="J6" s="68">
        <v>0</v>
      </c>
      <c r="K6" s="68">
        <v>6</v>
      </c>
      <c r="L6" s="68">
        <v>6</v>
      </c>
      <c r="M6" s="68">
        <v>0</v>
      </c>
    </row>
    <row r="7" spans="1:14" s="55" customFormat="1" ht="15" customHeight="1">
      <c r="A7" s="67" t="s">
        <v>183</v>
      </c>
      <c r="B7" s="68">
        <v>14</v>
      </c>
      <c r="C7" s="68">
        <v>9</v>
      </c>
      <c r="D7" s="68">
        <v>5</v>
      </c>
      <c r="E7" s="68">
        <v>14</v>
      </c>
      <c r="F7" s="68">
        <v>9</v>
      </c>
      <c r="G7" s="68">
        <v>5</v>
      </c>
      <c r="H7" s="68">
        <v>14</v>
      </c>
      <c r="I7" s="68">
        <v>9</v>
      </c>
      <c r="J7" s="68">
        <v>5</v>
      </c>
      <c r="K7" s="68">
        <v>15</v>
      </c>
      <c r="L7" s="68">
        <v>9</v>
      </c>
      <c r="M7" s="68">
        <v>6</v>
      </c>
    </row>
    <row r="8" spans="1:14" s="55" customFormat="1" ht="15" customHeight="1">
      <c r="A8" s="67" t="s">
        <v>184</v>
      </c>
      <c r="B8" s="68">
        <v>6</v>
      </c>
      <c r="C8" s="68">
        <v>1</v>
      </c>
      <c r="D8" s="68">
        <v>5</v>
      </c>
      <c r="E8" s="68">
        <v>6</v>
      </c>
      <c r="F8" s="68">
        <v>1</v>
      </c>
      <c r="G8" s="68">
        <v>5</v>
      </c>
      <c r="H8" s="68">
        <v>2</v>
      </c>
      <c r="I8" s="68">
        <v>1</v>
      </c>
      <c r="J8" s="68">
        <v>1</v>
      </c>
      <c r="K8" s="68">
        <v>3</v>
      </c>
      <c r="L8" s="68">
        <v>1</v>
      </c>
      <c r="M8" s="68">
        <v>2</v>
      </c>
    </row>
    <row r="9" spans="1:14" s="55" customFormat="1" ht="15" customHeight="1">
      <c r="A9" s="67" t="s">
        <v>185</v>
      </c>
      <c r="B9" s="68">
        <v>1</v>
      </c>
      <c r="C9" s="68">
        <v>1</v>
      </c>
      <c r="D9" s="68">
        <v>0</v>
      </c>
      <c r="E9" s="68">
        <v>1</v>
      </c>
      <c r="F9" s="68">
        <v>1</v>
      </c>
      <c r="G9" s="68">
        <v>0</v>
      </c>
      <c r="H9" s="68">
        <v>1</v>
      </c>
      <c r="I9" s="68">
        <v>1</v>
      </c>
      <c r="J9" s="68">
        <v>0</v>
      </c>
      <c r="K9" s="68">
        <v>1</v>
      </c>
      <c r="L9" s="68">
        <v>1</v>
      </c>
      <c r="M9" s="68">
        <v>0</v>
      </c>
    </row>
    <row r="10" spans="1:14" s="55" customFormat="1" ht="15" customHeight="1">
      <c r="A10" s="67" t="s">
        <v>186</v>
      </c>
      <c r="B10" s="68">
        <v>3</v>
      </c>
      <c r="C10" s="68">
        <v>2</v>
      </c>
      <c r="D10" s="68">
        <v>1</v>
      </c>
      <c r="E10" s="68">
        <v>3</v>
      </c>
      <c r="F10" s="68">
        <v>2</v>
      </c>
      <c r="G10" s="68">
        <v>1</v>
      </c>
      <c r="H10" s="68">
        <v>3</v>
      </c>
      <c r="I10" s="68">
        <v>2</v>
      </c>
      <c r="J10" s="68">
        <v>1</v>
      </c>
      <c r="K10" s="68">
        <v>2</v>
      </c>
      <c r="L10" s="68">
        <v>2</v>
      </c>
      <c r="M10" s="68">
        <v>0</v>
      </c>
    </row>
    <row r="11" spans="1:14" s="55" customFormat="1" ht="15" customHeight="1">
      <c r="A11" s="67" t="s">
        <v>187</v>
      </c>
      <c r="B11" s="68">
        <v>5</v>
      </c>
      <c r="C11" s="68">
        <v>1</v>
      </c>
      <c r="D11" s="68">
        <v>4</v>
      </c>
      <c r="E11" s="68">
        <v>5</v>
      </c>
      <c r="F11" s="68">
        <v>1</v>
      </c>
      <c r="G11" s="68">
        <v>4</v>
      </c>
      <c r="H11" s="68">
        <v>6</v>
      </c>
      <c r="I11" s="68">
        <v>0</v>
      </c>
      <c r="J11" s="68">
        <v>6</v>
      </c>
      <c r="K11" s="68">
        <v>4</v>
      </c>
      <c r="L11" s="68">
        <v>1</v>
      </c>
      <c r="M11" s="68">
        <v>3</v>
      </c>
    </row>
    <row r="12" spans="1:14">
      <c r="A12" s="63"/>
      <c r="B12" s="63"/>
      <c r="C12" s="63"/>
      <c r="D12" s="63"/>
      <c r="E12" s="63"/>
      <c r="F12" s="63"/>
      <c r="G12" s="63"/>
      <c r="H12" s="63"/>
      <c r="I12" s="63"/>
      <c r="J12" s="63"/>
      <c r="K12" s="63"/>
      <c r="L12" s="63"/>
      <c r="M12" s="63"/>
    </row>
    <row r="13" spans="1:14">
      <c r="A13" s="47" t="s">
        <v>158</v>
      </c>
    </row>
    <row r="15" spans="1:14">
      <c r="A15" s="50" t="s">
        <v>159</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&amp;L_x000D_&amp;"calibri"&amp;12&amp;B13.1.3. Evolución del número de centros que imparten cada enseñanza según enseñanza y titularidad. Enseñanzas de Régimen Especial.&amp;R&amp;"calibri"&amp;10&amp;P</oddHeader>
    <oddFooter>&amp;L&amp;"calibri"&amp;8&amp;I&amp;"-,Cursiva"&amp;8ANUARIO ESTADÍSTICO DE LA REGIÓN DE MURCIA 2021. TOMO I. DATOS REGIONALES&amp;R&amp;"calibri"&amp;8&amp;I13.1. EDUCACIÓN NO UNIVERSITARIA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A4" sqref="A4:G30"/>
    </sheetView>
  </sheetViews>
  <sheetFormatPr baseColWidth="10" defaultRowHeight="15"/>
  <cols>
    <col min="1" max="1" width="58.5703125" customWidth="1"/>
    <col min="2" max="4" width="10.7109375" customWidth="1"/>
    <col min="5" max="5" width="9.7109375" customWidth="1"/>
    <col min="6" max="6" width="9.5703125" customWidth="1"/>
    <col min="7" max="7" width="11.28515625" customWidth="1"/>
  </cols>
  <sheetData>
    <row r="1" spans="1:8">
      <c r="A1" s="22" t="s">
        <v>561</v>
      </c>
      <c r="H1" s="23" t="s">
        <v>134</v>
      </c>
    </row>
    <row r="4" spans="1:8">
      <c r="A4" s="273" t="s">
        <v>562</v>
      </c>
      <c r="B4" s="49"/>
      <c r="C4" s="49"/>
      <c r="D4" s="49"/>
      <c r="E4" s="49"/>
      <c r="F4" s="49"/>
      <c r="G4" s="49"/>
    </row>
    <row r="5" spans="1:8">
      <c r="A5" s="274"/>
      <c r="B5" s="274" t="s">
        <v>271</v>
      </c>
      <c r="C5" s="274"/>
      <c r="D5" s="274"/>
      <c r="E5" s="274"/>
      <c r="F5" s="274"/>
      <c r="G5" s="274" t="s">
        <v>563</v>
      </c>
    </row>
    <row r="6" spans="1:8" s="277" customFormat="1" ht="30" customHeight="1">
      <c r="A6" s="275" t="s">
        <v>564</v>
      </c>
      <c r="B6" s="276" t="s">
        <v>565</v>
      </c>
      <c r="C6" s="276" t="s">
        <v>566</v>
      </c>
      <c r="D6" s="276" t="s">
        <v>567</v>
      </c>
      <c r="E6" s="276" t="s">
        <v>568</v>
      </c>
      <c r="F6" s="276" t="s">
        <v>569</v>
      </c>
      <c r="G6" s="276" t="s">
        <v>570</v>
      </c>
    </row>
    <row r="7" spans="1:8">
      <c r="A7" s="278" t="s">
        <v>571</v>
      </c>
      <c r="B7" s="154">
        <v>90571</v>
      </c>
      <c r="C7" s="154">
        <v>139678</v>
      </c>
      <c r="D7" s="154">
        <v>227153</v>
      </c>
      <c r="E7" s="154">
        <v>271320</v>
      </c>
      <c r="F7" s="154">
        <v>328050</v>
      </c>
      <c r="G7" s="154">
        <v>12124848</v>
      </c>
    </row>
    <row r="8" spans="1:8" s="55" customFormat="1">
      <c r="A8" s="155" t="s">
        <v>572</v>
      </c>
      <c r="B8" s="52">
        <v>77029</v>
      </c>
      <c r="C8" s="52">
        <v>116798</v>
      </c>
      <c r="D8" s="52">
        <v>190206</v>
      </c>
      <c r="E8" s="52">
        <v>219377</v>
      </c>
      <c r="F8" s="52">
        <v>269673</v>
      </c>
      <c r="G8" s="52">
        <v>9136712</v>
      </c>
    </row>
    <row r="9" spans="1:8" s="55" customFormat="1">
      <c r="A9" s="155" t="s">
        <v>573</v>
      </c>
      <c r="B9" s="52">
        <v>13492</v>
      </c>
      <c r="C9" s="52">
        <v>22726</v>
      </c>
      <c r="D9" s="52">
        <v>36337</v>
      </c>
      <c r="E9" s="52">
        <v>51371</v>
      </c>
      <c r="F9" s="52">
        <v>55959</v>
      </c>
      <c r="G9" s="52">
        <v>2930535</v>
      </c>
    </row>
    <row r="10" spans="1:8" s="55" customFormat="1">
      <c r="A10" s="155" t="s">
        <v>574</v>
      </c>
      <c r="B10" s="52">
        <v>50</v>
      </c>
      <c r="C10" s="52">
        <v>154</v>
      </c>
      <c r="D10" s="52">
        <v>610</v>
      </c>
      <c r="E10" s="52">
        <v>573</v>
      </c>
      <c r="F10" s="52">
        <v>2418</v>
      </c>
      <c r="G10" s="52">
        <v>57601</v>
      </c>
      <c r="H10" s="13"/>
    </row>
    <row r="11" spans="1:8" s="55" customFormat="1">
      <c r="A11" s="278" t="s">
        <v>575</v>
      </c>
      <c r="B11" s="154">
        <v>88315</v>
      </c>
      <c r="C11" s="154">
        <v>150246</v>
      </c>
      <c r="D11" s="154">
        <v>233657</v>
      </c>
      <c r="E11" s="154">
        <v>280654</v>
      </c>
      <c r="F11" s="154">
        <v>332412</v>
      </c>
      <c r="G11" s="154">
        <v>12533565</v>
      </c>
      <c r="H11" s="13"/>
    </row>
    <row r="12" spans="1:8" s="55" customFormat="1">
      <c r="A12" s="155" t="s">
        <v>576</v>
      </c>
      <c r="B12" s="52">
        <v>21593</v>
      </c>
      <c r="C12" s="52">
        <v>30372</v>
      </c>
      <c r="D12" s="52">
        <v>47675</v>
      </c>
      <c r="E12" s="52">
        <v>66541</v>
      </c>
      <c r="F12" s="52">
        <v>67190</v>
      </c>
      <c r="G12" s="52">
        <v>5067671</v>
      </c>
    </row>
    <row r="13" spans="1:8" s="55" customFormat="1">
      <c r="A13" s="261" t="s">
        <v>577</v>
      </c>
      <c r="B13" s="52"/>
      <c r="C13" s="52"/>
      <c r="D13" s="52"/>
      <c r="E13" s="52">
        <v>53247</v>
      </c>
      <c r="F13" s="52">
        <v>52866</v>
      </c>
      <c r="G13" s="52">
        <v>3854137</v>
      </c>
    </row>
    <row r="14" spans="1:8">
      <c r="A14" s="261" t="s">
        <v>578</v>
      </c>
      <c r="B14" s="52"/>
      <c r="C14" s="52"/>
      <c r="D14" s="52"/>
      <c r="E14" s="52">
        <v>13294</v>
      </c>
      <c r="F14" s="52">
        <v>14324</v>
      </c>
      <c r="G14" s="52">
        <v>1213534</v>
      </c>
    </row>
    <row r="15" spans="1:8">
      <c r="A15" s="155" t="s">
        <v>579</v>
      </c>
      <c r="B15" s="52">
        <v>2395</v>
      </c>
      <c r="C15" s="52">
        <v>9611</v>
      </c>
      <c r="D15" s="52">
        <v>4232</v>
      </c>
      <c r="E15" s="52">
        <v>2628</v>
      </c>
      <c r="F15" s="52">
        <v>1520</v>
      </c>
      <c r="G15" s="52">
        <v>117165</v>
      </c>
    </row>
    <row r="16" spans="1:8">
      <c r="A16" s="155" t="s">
        <v>580</v>
      </c>
      <c r="B16" s="52">
        <v>309</v>
      </c>
      <c r="C16" s="52">
        <v>2290</v>
      </c>
      <c r="D16" s="52">
        <v>1520</v>
      </c>
      <c r="E16" s="52">
        <v>1341</v>
      </c>
      <c r="F16" s="52">
        <v>6425</v>
      </c>
      <c r="G16" s="52">
        <v>210743</v>
      </c>
    </row>
    <row r="17" spans="1:8">
      <c r="A17" s="155" t="s">
        <v>581</v>
      </c>
      <c r="B17" s="52">
        <v>64017</v>
      </c>
      <c r="C17" s="52">
        <v>107973</v>
      </c>
      <c r="D17" s="52">
        <v>180231</v>
      </c>
      <c r="E17" s="52">
        <v>210144</v>
      </c>
      <c r="F17" s="52">
        <v>257276</v>
      </c>
      <c r="G17" s="52">
        <v>7137986</v>
      </c>
      <c r="H17" s="13"/>
    </row>
    <row r="18" spans="1:8">
      <c r="A18" s="278" t="s">
        <v>582</v>
      </c>
      <c r="B18" s="154">
        <v>-2256</v>
      </c>
      <c r="C18" s="154">
        <v>10568</v>
      </c>
      <c r="D18" s="154">
        <v>6504</v>
      </c>
      <c r="E18" s="154">
        <v>9333</v>
      </c>
      <c r="F18" s="154">
        <v>4362</v>
      </c>
      <c r="G18" s="154">
        <v>408717</v>
      </c>
      <c r="H18" s="13"/>
    </row>
    <row r="19" spans="1:8">
      <c r="A19" s="278" t="s">
        <v>583</v>
      </c>
      <c r="B19" s="154">
        <v>7114</v>
      </c>
      <c r="C19" s="154"/>
      <c r="D19" s="154"/>
      <c r="E19" s="154">
        <v>346</v>
      </c>
      <c r="F19" s="154"/>
      <c r="G19" s="154"/>
    </row>
    <row r="20" spans="1:8">
      <c r="A20" s="278" t="s">
        <v>584</v>
      </c>
      <c r="B20" s="154"/>
      <c r="C20" s="154"/>
      <c r="D20" s="154"/>
      <c r="E20" s="154">
        <v>8988</v>
      </c>
      <c r="F20" s="154"/>
      <c r="G20" s="154"/>
      <c r="H20" s="13"/>
    </row>
    <row r="21" spans="1:8" s="55" customFormat="1">
      <c r="A21" s="278" t="s">
        <v>585</v>
      </c>
      <c r="B21" s="154">
        <v>20249</v>
      </c>
      <c r="C21" s="154">
        <v>13146</v>
      </c>
      <c r="D21" s="154">
        <v>29756</v>
      </c>
      <c r="E21" s="154">
        <v>17904</v>
      </c>
      <c r="F21" s="154">
        <v>12158</v>
      </c>
      <c r="G21" s="154">
        <v>510295</v>
      </c>
    </row>
    <row r="22" spans="1:8" s="55" customFormat="1">
      <c r="A22" s="278" t="s">
        <v>586</v>
      </c>
      <c r="B22" s="154">
        <v>872</v>
      </c>
      <c r="C22" s="154">
        <v>848</v>
      </c>
      <c r="D22" s="154">
        <v>479</v>
      </c>
      <c r="E22" s="154">
        <v>3443</v>
      </c>
      <c r="F22" s="154">
        <v>6887</v>
      </c>
      <c r="G22" s="154">
        <v>197699</v>
      </c>
    </row>
    <row r="23" spans="1:8">
      <c r="A23" s="278" t="s">
        <v>587</v>
      </c>
      <c r="B23" s="154">
        <v>110820</v>
      </c>
      <c r="C23" s="154">
        <v>152824</v>
      </c>
      <c r="D23" s="154">
        <v>256910</v>
      </c>
      <c r="E23" s="154">
        <v>289224</v>
      </c>
      <c r="F23" s="154">
        <v>340208</v>
      </c>
      <c r="G23" s="154">
        <v>12635143</v>
      </c>
      <c r="H23" s="13"/>
    </row>
    <row r="24" spans="1:8">
      <c r="A24" s="278" t="s">
        <v>588</v>
      </c>
      <c r="B24" s="154">
        <v>89186</v>
      </c>
      <c r="C24" s="154">
        <v>151094</v>
      </c>
      <c r="D24" s="154">
        <v>234136</v>
      </c>
      <c r="E24" s="154">
        <v>284097</v>
      </c>
      <c r="F24" s="154">
        <v>339299</v>
      </c>
      <c r="G24" s="154">
        <v>12731264</v>
      </c>
      <c r="H24" s="13"/>
    </row>
    <row r="25" spans="1:8">
      <c r="A25" s="279"/>
      <c r="B25" s="280"/>
      <c r="C25" s="280"/>
      <c r="D25" s="281"/>
      <c r="E25" s="281"/>
      <c r="F25" s="280"/>
      <c r="G25" s="281"/>
    </row>
    <row r="26" spans="1:8">
      <c r="A26" s="147" t="s">
        <v>589</v>
      </c>
      <c r="B26" s="282"/>
      <c r="C26" s="282"/>
      <c r="D26" s="283"/>
      <c r="E26" s="283"/>
      <c r="F26" s="282"/>
      <c r="G26" s="283"/>
    </row>
    <row r="27" spans="1:8">
      <c r="A27" s="147" t="s">
        <v>590</v>
      </c>
      <c r="B27" s="284"/>
      <c r="C27" s="284"/>
      <c r="D27" s="284"/>
      <c r="E27" s="284"/>
      <c r="F27" s="284"/>
      <c r="G27" s="284"/>
    </row>
    <row r="28" spans="1:8">
      <c r="A28" s="158" t="s">
        <v>591</v>
      </c>
      <c r="B28" s="284"/>
      <c r="C28" s="284"/>
      <c r="D28" s="284"/>
      <c r="E28" s="284"/>
      <c r="F28" s="284"/>
      <c r="G28" s="284"/>
    </row>
    <row r="29" spans="1:8">
      <c r="A29" s="285"/>
      <c r="B29" s="284"/>
      <c r="C29" s="284"/>
      <c r="D29" s="284"/>
      <c r="E29" s="284"/>
      <c r="F29" s="284"/>
      <c r="G29" s="284"/>
    </row>
    <row r="30" spans="1:8" s="55" customFormat="1">
      <c r="A30" s="50" t="s">
        <v>592</v>
      </c>
      <c r="B30" s="286"/>
      <c r="C30" s="287"/>
      <c r="D30" s="286"/>
      <c r="E30" s="286"/>
      <c r="F30" s="286"/>
      <c r="G30" s="287"/>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&amp;L_x000D_&amp;"calibri"&amp;12&amp;B13.7.1. Evolución de la estructura de gastos e ingresos según tipo de indicador.&amp;R&amp;"calibri"&amp;10&amp;P</oddHeader>
    <oddFooter>&amp;L&amp;"calibri"&amp;8&amp;I&amp;"-,Cursiva"&amp;8ANUARIO ESTADÍSTICO DE LA REGIÓN DE MURCIA 2021. TOMO I. DATOS REGIONALES&amp;R&amp;"calibri"&amp;8&amp;I13.7. FINANCIACIÓN Y GASTOS DE LA ENSEÑANZA PRIVADA. ENSEÑANZA NO UNIVERSITARIA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16" workbookViewId="0">
      <selection activeCell="F1" sqref="F1"/>
    </sheetView>
  </sheetViews>
  <sheetFormatPr baseColWidth="10" defaultRowHeight="15"/>
  <cols>
    <col min="1" max="1" width="58.85546875" customWidth="1"/>
    <col min="2" max="5" width="16.7109375" customWidth="1"/>
    <col min="6" max="6" width="12" customWidth="1"/>
  </cols>
  <sheetData>
    <row r="1" spans="1:6">
      <c r="A1" s="13" t="s">
        <v>593</v>
      </c>
      <c r="F1" s="23" t="s">
        <v>134</v>
      </c>
    </row>
    <row r="4" spans="1:6">
      <c r="A4" s="232" t="s">
        <v>562</v>
      </c>
      <c r="E4" s="25"/>
    </row>
    <row r="5" spans="1:6">
      <c r="A5" s="150"/>
      <c r="B5" s="274" t="s">
        <v>271</v>
      </c>
      <c r="C5" s="274"/>
      <c r="D5" s="274" t="s">
        <v>563</v>
      </c>
      <c r="E5" s="274"/>
    </row>
    <row r="6" spans="1:6" s="31" customFormat="1">
      <c r="A6" s="275" t="s">
        <v>564</v>
      </c>
      <c r="B6" s="163" t="s">
        <v>594</v>
      </c>
      <c r="C6" s="163" t="s">
        <v>595</v>
      </c>
      <c r="D6" s="163" t="s">
        <v>594</v>
      </c>
      <c r="E6" s="163" t="s">
        <v>595</v>
      </c>
    </row>
    <row r="7" spans="1:6">
      <c r="A7" s="164" t="s">
        <v>596</v>
      </c>
      <c r="B7" s="288">
        <v>271320</v>
      </c>
      <c r="C7" s="288">
        <v>328050</v>
      </c>
      <c r="D7" s="288">
        <v>10578657</v>
      </c>
      <c r="E7" s="288">
        <v>12124848</v>
      </c>
    </row>
    <row r="8" spans="1:6">
      <c r="A8" s="144" t="s">
        <v>597</v>
      </c>
      <c r="B8" s="154">
        <v>219377</v>
      </c>
      <c r="C8" s="154">
        <v>269673</v>
      </c>
      <c r="D8" s="154">
        <v>7694673</v>
      </c>
      <c r="E8" s="154">
        <v>9136712</v>
      </c>
    </row>
    <row r="9" spans="1:6">
      <c r="A9" s="289" t="s">
        <v>598</v>
      </c>
      <c r="B9" s="154">
        <v>200954</v>
      </c>
      <c r="C9" s="154">
        <v>243469</v>
      </c>
      <c r="D9" s="154">
        <v>6636915</v>
      </c>
      <c r="E9" s="154">
        <v>7866161</v>
      </c>
    </row>
    <row r="10" spans="1:6">
      <c r="A10" s="146" t="s">
        <v>161</v>
      </c>
      <c r="B10" s="199">
        <v>34751</v>
      </c>
      <c r="C10" s="199">
        <v>39535</v>
      </c>
      <c r="D10" s="199">
        <v>1307427</v>
      </c>
      <c r="E10" s="199">
        <v>1400591</v>
      </c>
    </row>
    <row r="11" spans="1:6">
      <c r="A11" s="290" t="s">
        <v>599</v>
      </c>
      <c r="B11" s="52">
        <v>6618</v>
      </c>
      <c r="C11" s="52">
        <v>5568</v>
      </c>
      <c r="D11" s="52">
        <v>401586</v>
      </c>
      <c r="E11" s="52">
        <v>380633</v>
      </c>
    </row>
    <row r="12" spans="1:6">
      <c r="A12" s="290" t="s">
        <v>600</v>
      </c>
      <c r="B12" s="52">
        <v>28133</v>
      </c>
      <c r="C12" s="52">
        <v>33967</v>
      </c>
      <c r="D12" s="52">
        <v>905841</v>
      </c>
      <c r="E12" s="52">
        <v>1019958</v>
      </c>
    </row>
    <row r="13" spans="1:6">
      <c r="A13" s="146" t="s">
        <v>164</v>
      </c>
      <c r="B13" s="52">
        <v>73866</v>
      </c>
      <c r="C13" s="52">
        <v>89831</v>
      </c>
      <c r="D13" s="52">
        <v>2226210</v>
      </c>
      <c r="E13" s="52">
        <v>2617216</v>
      </c>
    </row>
    <row r="14" spans="1:6">
      <c r="A14" s="146" t="s">
        <v>601</v>
      </c>
      <c r="B14" s="52">
        <v>65566</v>
      </c>
      <c r="C14" s="52">
        <v>80485</v>
      </c>
      <c r="D14" s="52">
        <v>1927321</v>
      </c>
      <c r="E14" s="52">
        <v>2332829</v>
      </c>
    </row>
    <row r="15" spans="1:6">
      <c r="A15" s="146" t="s">
        <v>167</v>
      </c>
      <c r="B15" s="52">
        <v>8819</v>
      </c>
      <c r="C15" s="52">
        <v>11395</v>
      </c>
      <c r="D15" s="52">
        <v>506266</v>
      </c>
      <c r="E15" s="52">
        <v>616096</v>
      </c>
    </row>
    <row r="16" spans="1:6">
      <c r="A16" s="146" t="s">
        <v>602</v>
      </c>
      <c r="B16" s="52">
        <v>1356</v>
      </c>
      <c r="C16" s="52">
        <v>3108</v>
      </c>
      <c r="D16" s="52">
        <v>70920</v>
      </c>
      <c r="E16" s="52">
        <v>108429</v>
      </c>
    </row>
    <row r="17" spans="1:5">
      <c r="A17" s="146" t="s">
        <v>603</v>
      </c>
      <c r="B17" s="52">
        <v>6095</v>
      </c>
      <c r="C17" s="52">
        <v>9150</v>
      </c>
      <c r="D17" s="52">
        <v>200487</v>
      </c>
      <c r="E17" s="52">
        <v>277033</v>
      </c>
    </row>
    <row r="18" spans="1:5">
      <c r="A18" s="146" t="s">
        <v>604</v>
      </c>
      <c r="B18" s="52">
        <v>3864</v>
      </c>
      <c r="C18" s="52">
        <v>6895</v>
      </c>
      <c r="D18" s="52">
        <v>174921</v>
      </c>
      <c r="E18" s="52">
        <v>297491</v>
      </c>
    </row>
    <row r="19" spans="1:5">
      <c r="A19" s="146" t="s">
        <v>605</v>
      </c>
      <c r="B19" s="52">
        <v>6636</v>
      </c>
      <c r="C19" s="52">
        <v>3069</v>
      </c>
      <c r="D19" s="52">
        <v>223364</v>
      </c>
      <c r="E19" s="52">
        <v>216475</v>
      </c>
    </row>
    <row r="20" spans="1:5">
      <c r="A20" s="289" t="s">
        <v>606</v>
      </c>
      <c r="B20" s="154">
        <v>17120</v>
      </c>
      <c r="C20" s="154">
        <v>25245</v>
      </c>
      <c r="D20" s="154">
        <v>992002</v>
      </c>
      <c r="E20" s="154">
        <v>1203716</v>
      </c>
    </row>
    <row r="21" spans="1:5">
      <c r="A21" s="146" t="s">
        <v>607</v>
      </c>
      <c r="B21" s="52">
        <v>4327</v>
      </c>
      <c r="C21" s="52">
        <v>5191</v>
      </c>
      <c r="D21" s="52">
        <v>269383</v>
      </c>
      <c r="E21" s="52">
        <v>308344</v>
      </c>
    </row>
    <row r="22" spans="1:5">
      <c r="A22" s="146" t="s">
        <v>608</v>
      </c>
      <c r="B22" s="52">
        <v>12792</v>
      </c>
      <c r="C22" s="52">
        <v>20054</v>
      </c>
      <c r="D22" s="52">
        <v>722619</v>
      </c>
      <c r="E22" s="52">
        <v>895372</v>
      </c>
    </row>
    <row r="23" spans="1:5">
      <c r="A23" s="289" t="s">
        <v>609</v>
      </c>
      <c r="B23" s="154">
        <v>821</v>
      </c>
      <c r="C23" s="154">
        <v>375</v>
      </c>
      <c r="D23" s="154">
        <v>23298</v>
      </c>
      <c r="E23" s="154">
        <v>26126</v>
      </c>
    </row>
    <row r="24" spans="1:5">
      <c r="A24" s="289" t="s">
        <v>610</v>
      </c>
      <c r="B24" s="154">
        <v>481</v>
      </c>
      <c r="C24" s="154">
        <v>585</v>
      </c>
      <c r="D24" s="154">
        <v>42458</v>
      </c>
      <c r="E24" s="154">
        <v>40709</v>
      </c>
    </row>
    <row r="25" spans="1:5" s="13" customFormat="1">
      <c r="A25" s="144" t="s">
        <v>611</v>
      </c>
      <c r="B25" s="154">
        <v>51371</v>
      </c>
      <c r="C25" s="154">
        <v>55959</v>
      </c>
      <c r="D25" s="154">
        <v>2840422</v>
      </c>
      <c r="E25" s="154">
        <v>2930535</v>
      </c>
    </row>
    <row r="26" spans="1:5">
      <c r="A26" s="289" t="s">
        <v>612</v>
      </c>
      <c r="B26" s="154">
        <v>10796</v>
      </c>
      <c r="C26" s="154">
        <v>9154</v>
      </c>
      <c r="D26" s="154">
        <v>527024</v>
      </c>
      <c r="E26" s="154">
        <v>444076</v>
      </c>
    </row>
    <row r="27" spans="1:5">
      <c r="A27" s="146" t="s">
        <v>613</v>
      </c>
      <c r="B27" s="199">
        <v>9206</v>
      </c>
      <c r="C27" s="199">
        <v>8797</v>
      </c>
      <c r="D27" s="199">
        <v>397674</v>
      </c>
      <c r="E27" s="199">
        <v>394303</v>
      </c>
    </row>
    <row r="28" spans="1:5">
      <c r="A28" s="290" t="s">
        <v>614</v>
      </c>
      <c r="B28" s="52">
        <v>7857</v>
      </c>
      <c r="C28" s="52">
        <v>8288</v>
      </c>
      <c r="D28" s="52">
        <v>307862</v>
      </c>
      <c r="E28" s="52">
        <v>333687</v>
      </c>
    </row>
    <row r="29" spans="1:5">
      <c r="A29" s="290" t="s">
        <v>615</v>
      </c>
      <c r="B29" s="52">
        <v>1349</v>
      </c>
      <c r="C29" s="52">
        <v>509</v>
      </c>
      <c r="D29" s="52">
        <v>89812</v>
      </c>
      <c r="E29" s="52">
        <v>60616</v>
      </c>
    </row>
    <row r="30" spans="1:5">
      <c r="A30" s="146" t="s">
        <v>616</v>
      </c>
      <c r="B30" s="52">
        <v>1590</v>
      </c>
      <c r="C30" s="52">
        <v>357</v>
      </c>
      <c r="D30" s="52">
        <v>129350</v>
      </c>
      <c r="E30" s="52">
        <v>49773</v>
      </c>
    </row>
    <row r="31" spans="1:5">
      <c r="A31" s="289" t="s">
        <v>607</v>
      </c>
      <c r="B31" s="154">
        <v>7707</v>
      </c>
      <c r="C31" s="154">
        <v>8072</v>
      </c>
      <c r="D31" s="154">
        <v>700254</v>
      </c>
      <c r="E31" s="154">
        <v>640288</v>
      </c>
    </row>
    <row r="32" spans="1:5">
      <c r="A32" s="146" t="s">
        <v>617</v>
      </c>
      <c r="B32" s="52">
        <v>1531</v>
      </c>
      <c r="C32" s="52">
        <v>1567</v>
      </c>
      <c r="D32" s="52">
        <v>123177</v>
      </c>
      <c r="E32" s="52">
        <v>105952</v>
      </c>
    </row>
    <row r="33" spans="1:5">
      <c r="A33" s="146" t="s">
        <v>618</v>
      </c>
      <c r="B33" s="52">
        <v>5836</v>
      </c>
      <c r="C33" s="52">
        <v>6226</v>
      </c>
      <c r="D33" s="52">
        <v>533681</v>
      </c>
      <c r="E33" s="52">
        <v>496981</v>
      </c>
    </row>
    <row r="34" spans="1:5">
      <c r="A34" s="146" t="s">
        <v>619</v>
      </c>
      <c r="B34" s="52">
        <v>0</v>
      </c>
      <c r="C34" s="52">
        <v>0</v>
      </c>
      <c r="D34" s="52">
        <v>7097</v>
      </c>
      <c r="E34" s="52">
        <v>4564</v>
      </c>
    </row>
    <row r="35" spans="1:5">
      <c r="A35" s="146" t="s">
        <v>620</v>
      </c>
      <c r="B35" s="52">
        <v>138</v>
      </c>
      <c r="C35" s="52">
        <v>129</v>
      </c>
      <c r="D35" s="52">
        <v>14235</v>
      </c>
      <c r="E35" s="52">
        <v>10587</v>
      </c>
    </row>
    <row r="36" spans="1:5">
      <c r="A36" s="146" t="s">
        <v>621</v>
      </c>
      <c r="B36" s="52">
        <v>202</v>
      </c>
      <c r="C36" s="52">
        <v>150</v>
      </c>
      <c r="D36" s="52">
        <v>22063</v>
      </c>
      <c r="E36" s="52">
        <v>22204</v>
      </c>
    </row>
    <row r="37" spans="1:5">
      <c r="A37" s="289" t="s">
        <v>622</v>
      </c>
      <c r="B37" s="154">
        <v>206</v>
      </c>
      <c r="C37" s="154">
        <v>1272</v>
      </c>
      <c r="D37" s="154">
        <v>31905</v>
      </c>
      <c r="E37" s="154">
        <v>37850</v>
      </c>
    </row>
    <row r="38" spans="1:5">
      <c r="A38" s="289" t="s">
        <v>623</v>
      </c>
      <c r="B38" s="154">
        <v>25922</v>
      </c>
      <c r="C38" s="154">
        <v>27803</v>
      </c>
      <c r="D38" s="154">
        <v>1292371</v>
      </c>
      <c r="E38" s="154">
        <v>1438799</v>
      </c>
    </row>
    <row r="39" spans="1:5">
      <c r="A39" s="146" t="s">
        <v>624</v>
      </c>
      <c r="B39" s="52">
        <v>17321</v>
      </c>
      <c r="C39" s="52">
        <v>18985</v>
      </c>
      <c r="D39" s="52">
        <v>881428</v>
      </c>
      <c r="E39" s="52">
        <v>947355</v>
      </c>
    </row>
    <row r="40" spans="1:5">
      <c r="A40" s="146" t="s">
        <v>625</v>
      </c>
      <c r="B40" s="52">
        <v>2088</v>
      </c>
      <c r="C40" s="52">
        <v>3969</v>
      </c>
      <c r="D40" s="52">
        <v>97783</v>
      </c>
      <c r="E40" s="52">
        <v>169345</v>
      </c>
    </row>
    <row r="41" spans="1:5">
      <c r="A41" s="146" t="s">
        <v>626</v>
      </c>
      <c r="B41" s="52">
        <v>6513</v>
      </c>
      <c r="C41" s="52">
        <v>4849</v>
      </c>
      <c r="D41" s="52">
        <v>313159</v>
      </c>
      <c r="E41" s="52">
        <v>322100</v>
      </c>
    </row>
    <row r="42" spans="1:5">
      <c r="A42" s="289" t="s">
        <v>627</v>
      </c>
      <c r="B42" s="154">
        <v>6739</v>
      </c>
      <c r="C42" s="154">
        <v>9658</v>
      </c>
      <c r="D42" s="154">
        <v>288868</v>
      </c>
      <c r="E42" s="154">
        <v>369521</v>
      </c>
    </row>
    <row r="43" spans="1:5" s="13" customFormat="1">
      <c r="A43" s="144" t="s">
        <v>628</v>
      </c>
      <c r="B43" s="154">
        <v>573</v>
      </c>
      <c r="C43" s="154">
        <v>2418</v>
      </c>
      <c r="D43" s="154">
        <v>43561</v>
      </c>
      <c r="E43" s="154">
        <v>57601</v>
      </c>
    </row>
    <row r="44" spans="1:5">
      <c r="A44" s="63"/>
      <c r="B44" s="63"/>
      <c r="C44" s="63"/>
      <c r="D44" s="63"/>
      <c r="E44" s="63"/>
    </row>
    <row r="45" spans="1:5" ht="15" customHeight="1">
      <c r="A45" s="384" t="s">
        <v>629</v>
      </c>
      <c r="B45" s="384"/>
      <c r="C45" s="384"/>
      <c r="D45" s="385"/>
      <c r="E45" s="385"/>
    </row>
    <row r="46" spans="1:5" ht="15" customHeight="1">
      <c r="A46" s="386" t="s">
        <v>630</v>
      </c>
      <c r="B46" s="386"/>
      <c r="C46" s="386"/>
      <c r="D46" s="385"/>
      <c r="E46" s="385"/>
    </row>
    <row r="47" spans="1:5" ht="15" customHeight="1">
      <c r="A47" s="386" t="s">
        <v>631</v>
      </c>
      <c r="B47" s="386"/>
      <c r="C47" s="386"/>
      <c r="D47" s="385"/>
      <c r="E47" s="385"/>
    </row>
    <row r="48" spans="1:5" ht="30" customHeight="1">
      <c r="A48" s="387" t="s">
        <v>632</v>
      </c>
      <c r="B48" s="387"/>
      <c r="C48" s="387"/>
      <c r="D48" s="387"/>
      <c r="E48" s="387"/>
    </row>
    <row r="50" spans="1:1">
      <c r="A50" s="291" t="s">
        <v>592</v>
      </c>
    </row>
  </sheetData>
  <mergeCells count="4">
    <mergeCell ref="A45:E45"/>
    <mergeCell ref="A46:E46"/>
    <mergeCell ref="A47:E47"/>
    <mergeCell ref="A48:E48"/>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&amp;L_x000D_&amp;"calibri"&amp;12&amp;B13.7.2. Gastos corrientes anuales según tipo de gasto.&amp;R&amp;"calibri"&amp;10&amp;P</oddHeader>
    <oddFooter>&amp;L&amp;"calibri"&amp;8&amp;I&amp;"-,Cursiva"&amp;8ANUARIO ESTADÍSTICO DE LA REGIÓN DE MURCIA 2021. TOMO I. DATOS REGIONALES&amp;R&amp;"calibri"&amp;8&amp;I13.7. FINANCIACIÓN Y GASTOS DE LA ENSEÑANZA PRIVADA. ENSEÑANZA NO UNIVERSITARIA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F1" sqref="F1"/>
    </sheetView>
  </sheetViews>
  <sheetFormatPr baseColWidth="10" defaultRowHeight="15"/>
  <cols>
    <col min="1" max="1" width="54.5703125" customWidth="1"/>
    <col min="2" max="5" width="16.7109375" customWidth="1"/>
  </cols>
  <sheetData>
    <row r="1" spans="1:6">
      <c r="A1" s="22" t="s">
        <v>633</v>
      </c>
      <c r="F1" s="23" t="s">
        <v>134</v>
      </c>
    </row>
    <row r="2" spans="1:6">
      <c r="B2" s="25"/>
      <c r="C2" s="25"/>
    </row>
    <row r="3" spans="1:6">
      <c r="B3" s="133"/>
      <c r="C3" s="133"/>
    </row>
    <row r="4" spans="1:6">
      <c r="A4" s="232" t="s">
        <v>562</v>
      </c>
      <c r="B4" s="25"/>
      <c r="C4" s="25"/>
    </row>
    <row r="5" spans="1:6">
      <c r="A5" s="150"/>
      <c r="B5" s="274" t="s">
        <v>271</v>
      </c>
      <c r="C5" s="274"/>
      <c r="D5" s="274" t="s">
        <v>563</v>
      </c>
      <c r="E5" s="274"/>
    </row>
    <row r="6" spans="1:6" s="31" customFormat="1">
      <c r="A6" s="275" t="s">
        <v>564</v>
      </c>
      <c r="B6" s="163" t="s">
        <v>594</v>
      </c>
      <c r="C6" s="163" t="s">
        <v>595</v>
      </c>
      <c r="D6" s="163" t="s">
        <v>594</v>
      </c>
      <c r="E6" s="163" t="s">
        <v>595</v>
      </c>
    </row>
    <row r="7" spans="1:6">
      <c r="A7" s="278" t="s">
        <v>634</v>
      </c>
      <c r="B7" s="154">
        <v>280654</v>
      </c>
      <c r="C7" s="154">
        <v>332412</v>
      </c>
      <c r="D7" s="154">
        <v>10963797</v>
      </c>
      <c r="E7" s="154">
        <v>12533565</v>
      </c>
    </row>
    <row r="8" spans="1:6">
      <c r="A8" s="144" t="s">
        <v>635</v>
      </c>
      <c r="B8" s="154">
        <v>66540</v>
      </c>
      <c r="C8" s="154">
        <v>67191</v>
      </c>
      <c r="D8" s="154">
        <v>4689242</v>
      </c>
      <c r="E8" s="154">
        <v>5067670</v>
      </c>
    </row>
    <row r="9" spans="1:6">
      <c r="A9" s="292" t="s">
        <v>636</v>
      </c>
      <c r="B9" s="182">
        <v>48437</v>
      </c>
      <c r="C9" s="182">
        <v>50889</v>
      </c>
      <c r="D9" s="182">
        <v>2990409</v>
      </c>
      <c r="E9" s="182">
        <v>3557611</v>
      </c>
    </row>
    <row r="10" spans="1:6">
      <c r="A10" s="293" t="s">
        <v>161</v>
      </c>
      <c r="B10" s="208">
        <v>15211</v>
      </c>
      <c r="C10" s="208">
        <v>10854</v>
      </c>
      <c r="D10" s="208">
        <v>906202</v>
      </c>
      <c r="E10" s="208">
        <v>761393</v>
      </c>
    </row>
    <row r="11" spans="1:6">
      <c r="A11" s="294" t="s">
        <v>599</v>
      </c>
      <c r="B11" s="182">
        <v>9841</v>
      </c>
      <c r="C11" s="182">
        <v>6706</v>
      </c>
      <c r="D11" s="182">
        <v>529884</v>
      </c>
      <c r="E11" s="182">
        <v>404854</v>
      </c>
    </row>
    <row r="12" spans="1:6">
      <c r="A12" s="294" t="s">
        <v>600</v>
      </c>
      <c r="B12" s="182">
        <v>5370</v>
      </c>
      <c r="C12" s="182">
        <v>4148</v>
      </c>
      <c r="D12" s="182">
        <v>376318</v>
      </c>
      <c r="E12" s="182">
        <v>356539</v>
      </c>
    </row>
    <row r="13" spans="1:6">
      <c r="A13" s="295" t="s">
        <v>164</v>
      </c>
      <c r="B13" s="182">
        <v>11548</v>
      </c>
      <c r="C13" s="182">
        <v>10857</v>
      </c>
      <c r="D13" s="182">
        <v>855356</v>
      </c>
      <c r="E13" s="182">
        <v>948224</v>
      </c>
    </row>
    <row r="14" spans="1:6">
      <c r="A14" s="295" t="s">
        <v>601</v>
      </c>
      <c r="B14" s="182">
        <v>5437</v>
      </c>
      <c r="C14" s="182">
        <v>7538</v>
      </c>
      <c r="D14" s="182">
        <v>569425</v>
      </c>
      <c r="E14" s="182">
        <v>757467</v>
      </c>
    </row>
    <row r="15" spans="1:6">
      <c r="A15" s="295" t="s">
        <v>167</v>
      </c>
      <c r="B15" s="182">
        <v>7445</v>
      </c>
      <c r="C15" s="182">
        <v>5233</v>
      </c>
      <c r="D15" s="182">
        <v>419162</v>
      </c>
      <c r="E15" s="182">
        <v>587645</v>
      </c>
    </row>
    <row r="16" spans="1:6">
      <c r="A16" s="295" t="s">
        <v>602</v>
      </c>
      <c r="B16" s="182">
        <v>21</v>
      </c>
      <c r="C16" s="182">
        <v>174</v>
      </c>
      <c r="D16" s="182">
        <v>13960</v>
      </c>
      <c r="E16" s="182">
        <v>17820</v>
      </c>
    </row>
    <row r="17" spans="1:5">
      <c r="A17" s="295" t="s">
        <v>603</v>
      </c>
      <c r="B17" s="182">
        <v>3500</v>
      </c>
      <c r="C17" s="182">
        <v>4261</v>
      </c>
      <c r="D17" s="182">
        <v>61755</v>
      </c>
      <c r="E17" s="182">
        <v>117781</v>
      </c>
    </row>
    <row r="18" spans="1:5">
      <c r="A18" s="295" t="s">
        <v>604</v>
      </c>
      <c r="B18" s="182">
        <v>5274</v>
      </c>
      <c r="C18" s="182">
        <v>11972</v>
      </c>
      <c r="D18" s="182">
        <v>164549</v>
      </c>
      <c r="E18" s="182">
        <v>367281</v>
      </c>
    </row>
    <row r="19" spans="1:5">
      <c r="A19" s="292" t="s">
        <v>637</v>
      </c>
      <c r="B19" s="182">
        <v>3200</v>
      </c>
      <c r="C19" s="182">
        <v>1200</v>
      </c>
      <c r="D19" s="182">
        <v>217809</v>
      </c>
      <c r="E19" s="182">
        <v>153239</v>
      </c>
    </row>
    <row r="20" spans="1:5">
      <c r="A20" s="292" t="s">
        <v>638</v>
      </c>
      <c r="B20" s="182">
        <v>1610</v>
      </c>
      <c r="C20" s="182">
        <v>778</v>
      </c>
      <c r="D20" s="182">
        <v>170555</v>
      </c>
      <c r="E20" s="182">
        <v>143287</v>
      </c>
    </row>
    <row r="21" spans="1:5">
      <c r="A21" s="292" t="s">
        <v>639</v>
      </c>
      <c r="B21" s="182">
        <v>13294</v>
      </c>
      <c r="C21" s="182">
        <v>14324</v>
      </c>
      <c r="D21" s="182">
        <v>1310468</v>
      </c>
      <c r="E21" s="182">
        <v>1213534</v>
      </c>
    </row>
    <row r="22" spans="1:5">
      <c r="A22" s="295" t="s">
        <v>617</v>
      </c>
      <c r="B22" s="182">
        <v>1322</v>
      </c>
      <c r="C22" s="182">
        <v>1267</v>
      </c>
      <c r="D22" s="182">
        <v>112067</v>
      </c>
      <c r="E22" s="182">
        <v>94189</v>
      </c>
    </row>
    <row r="23" spans="1:5">
      <c r="A23" s="295" t="s">
        <v>618</v>
      </c>
      <c r="B23" s="182">
        <v>10747</v>
      </c>
      <c r="C23" s="182">
        <v>10065</v>
      </c>
      <c r="D23" s="182">
        <v>1002623</v>
      </c>
      <c r="E23" s="182">
        <v>915851</v>
      </c>
    </row>
    <row r="24" spans="1:5">
      <c r="A24" s="295" t="s">
        <v>619</v>
      </c>
      <c r="B24" s="182">
        <v>0</v>
      </c>
      <c r="C24" s="182">
        <v>0</v>
      </c>
      <c r="D24" s="182">
        <v>23544</v>
      </c>
      <c r="E24" s="182">
        <v>13303</v>
      </c>
    </row>
    <row r="25" spans="1:5">
      <c r="A25" s="295" t="s">
        <v>620</v>
      </c>
      <c r="B25" s="182">
        <v>279</v>
      </c>
      <c r="C25" s="182">
        <v>562</v>
      </c>
      <c r="D25" s="182">
        <v>31749</v>
      </c>
      <c r="E25" s="182">
        <v>32217</v>
      </c>
    </row>
    <row r="26" spans="1:5">
      <c r="A26" s="295" t="s">
        <v>621</v>
      </c>
      <c r="B26" s="182">
        <v>946</v>
      </c>
      <c r="C26" s="182">
        <v>2429</v>
      </c>
      <c r="D26" s="182">
        <v>140485</v>
      </c>
      <c r="E26" s="182">
        <v>157975</v>
      </c>
    </row>
    <row r="27" spans="1:5">
      <c r="A27" s="144" t="s">
        <v>640</v>
      </c>
      <c r="B27" s="154">
        <v>2628</v>
      </c>
      <c r="C27" s="154">
        <v>1520</v>
      </c>
      <c r="D27" s="154">
        <v>215915</v>
      </c>
      <c r="E27" s="154">
        <v>117165</v>
      </c>
    </row>
    <row r="28" spans="1:5">
      <c r="A28" s="144" t="s">
        <v>641</v>
      </c>
      <c r="B28" s="154">
        <v>1341</v>
      </c>
      <c r="C28" s="154">
        <v>6425</v>
      </c>
      <c r="D28" s="154">
        <v>111933</v>
      </c>
      <c r="E28" s="154">
        <v>210743</v>
      </c>
    </row>
    <row r="29" spans="1:5">
      <c r="A29" s="144" t="s">
        <v>642</v>
      </c>
      <c r="B29" s="154">
        <v>210144</v>
      </c>
      <c r="C29" s="154">
        <v>257276</v>
      </c>
      <c r="D29" s="154">
        <v>5946708</v>
      </c>
      <c r="E29" s="154">
        <v>7137986</v>
      </c>
    </row>
    <row r="30" spans="1:5">
      <c r="A30" s="292" t="s">
        <v>643</v>
      </c>
      <c r="B30" s="208">
        <v>37630</v>
      </c>
      <c r="C30" s="208">
        <v>42017</v>
      </c>
      <c r="D30" s="208">
        <v>1060945</v>
      </c>
      <c r="E30" s="208">
        <v>1215771</v>
      </c>
    </row>
    <row r="31" spans="1:5">
      <c r="A31" s="295" t="s">
        <v>644</v>
      </c>
      <c r="B31" s="182">
        <v>429</v>
      </c>
      <c r="C31" s="182">
        <v>666</v>
      </c>
      <c r="D31" s="182">
        <v>143917</v>
      </c>
      <c r="E31" s="182">
        <v>172363</v>
      </c>
    </row>
    <row r="32" spans="1:5">
      <c r="A32" s="295" t="s">
        <v>645</v>
      </c>
      <c r="B32" s="182">
        <v>37201</v>
      </c>
      <c r="C32" s="182">
        <v>41351</v>
      </c>
      <c r="D32" s="182">
        <v>917028</v>
      </c>
      <c r="E32" s="182">
        <v>1043408</v>
      </c>
    </row>
    <row r="33" spans="1:5">
      <c r="A33" s="292" t="s">
        <v>646</v>
      </c>
      <c r="B33" s="182">
        <v>87166</v>
      </c>
      <c r="C33" s="182">
        <v>102679</v>
      </c>
      <c r="D33" s="182">
        <v>2283556</v>
      </c>
      <c r="E33" s="182">
        <v>2711343</v>
      </c>
    </row>
    <row r="34" spans="1:5">
      <c r="A34" s="292" t="s">
        <v>647</v>
      </c>
      <c r="B34" s="182">
        <v>72045</v>
      </c>
      <c r="C34" s="182">
        <v>87850</v>
      </c>
      <c r="D34" s="182">
        <v>1926637</v>
      </c>
      <c r="E34" s="182">
        <v>2323650</v>
      </c>
    </row>
    <row r="35" spans="1:5">
      <c r="A35" s="292" t="s">
        <v>648</v>
      </c>
      <c r="B35" s="182">
        <v>2297</v>
      </c>
      <c r="C35" s="182">
        <v>10097</v>
      </c>
      <c r="D35" s="182">
        <v>225714</v>
      </c>
      <c r="E35" s="182">
        <v>253349</v>
      </c>
    </row>
    <row r="36" spans="1:5">
      <c r="A36" s="292" t="s">
        <v>649</v>
      </c>
      <c r="B36" s="182">
        <v>1654</v>
      </c>
      <c r="C36" s="182">
        <v>4322</v>
      </c>
      <c r="D36" s="182">
        <v>80345</v>
      </c>
      <c r="E36" s="182">
        <v>124529</v>
      </c>
    </row>
    <row r="37" spans="1:5">
      <c r="A37" s="292" t="s">
        <v>650</v>
      </c>
      <c r="B37" s="182">
        <v>6922</v>
      </c>
      <c r="C37" s="182">
        <v>7390</v>
      </c>
      <c r="D37" s="182">
        <v>224951</v>
      </c>
      <c r="E37" s="182">
        <v>301310</v>
      </c>
    </row>
    <row r="38" spans="1:5" ht="15" customHeight="1">
      <c r="A38" s="292" t="s">
        <v>651</v>
      </c>
      <c r="B38" s="182">
        <v>2432</v>
      </c>
      <c r="C38" s="182">
        <v>2919</v>
      </c>
      <c r="D38" s="182">
        <v>144558</v>
      </c>
      <c r="E38" s="182">
        <v>208034</v>
      </c>
    </row>
    <row r="39" spans="1:5" ht="15" customHeight="1">
      <c r="A39" s="63"/>
      <c r="B39" s="63"/>
      <c r="C39" s="63"/>
      <c r="D39" s="63"/>
      <c r="E39" s="63"/>
    </row>
    <row r="40" spans="1:5">
      <c r="A40" s="296" t="s">
        <v>652</v>
      </c>
    </row>
    <row r="41" spans="1:5">
      <c r="A41" s="297" t="s">
        <v>629</v>
      </c>
    </row>
    <row r="42" spans="1:5">
      <c r="A42" s="297" t="s">
        <v>630</v>
      </c>
    </row>
    <row r="43" spans="1:5">
      <c r="A43" s="297" t="s">
        <v>631</v>
      </c>
    </row>
    <row r="44" spans="1:5" ht="24.75" customHeight="1">
      <c r="A44" s="387" t="s">
        <v>632</v>
      </c>
      <c r="B44" s="388"/>
      <c r="C44" s="388"/>
      <c r="D44" s="388"/>
      <c r="E44" s="388"/>
    </row>
    <row r="46" spans="1:5">
      <c r="A46" s="291" t="s">
        <v>592</v>
      </c>
    </row>
  </sheetData>
  <mergeCells count="1">
    <mergeCell ref="A44:E44"/>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&amp;L_x000D_&amp;"calibri"&amp;12&amp;B13.7.3. Ingresos corrientes anuales (financiación) de los centros según su origen.&amp;R&amp;"calibri"&amp;10&amp;P</oddHeader>
    <oddFooter>&amp;L&amp;"calibri"&amp;8&amp;I&amp;"-,Cursiva"&amp;8ANUARIO ESTADÍSTICO DE LA REGIÓN DE MURCIA 2021. TOMO I. DATOS REGIONALES&amp;R&amp;"calibri"&amp;8&amp;I13.7. FINANCIACIÓN Y GASTOS DE LA ENSEÑANZA PRIVADA. ENSEÑANZA NO UNIVERSITARIA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H1" sqref="H1"/>
    </sheetView>
  </sheetViews>
  <sheetFormatPr baseColWidth="10" defaultRowHeight="15"/>
  <cols>
    <col min="1" max="1" width="42.5703125" customWidth="1"/>
    <col min="2" max="7" width="14.5703125" customWidth="1"/>
  </cols>
  <sheetData>
    <row r="1" spans="1:8">
      <c r="A1" s="22" t="s">
        <v>653</v>
      </c>
      <c r="H1" s="23" t="s">
        <v>134</v>
      </c>
    </row>
    <row r="2" spans="1:8">
      <c r="C2" s="94"/>
    </row>
    <row r="4" spans="1:8">
      <c r="A4" s="232" t="s">
        <v>654</v>
      </c>
    </row>
    <row r="5" spans="1:8">
      <c r="A5" s="150"/>
      <c r="B5" s="274" t="s">
        <v>271</v>
      </c>
      <c r="C5" s="274"/>
      <c r="D5" s="274"/>
      <c r="E5" s="274" t="s">
        <v>563</v>
      </c>
      <c r="F5" s="274"/>
      <c r="G5" s="274"/>
    </row>
    <row r="6" spans="1:8" s="31" customFormat="1" ht="29.25" customHeight="1">
      <c r="A6" s="298" t="s">
        <v>564</v>
      </c>
      <c r="B6" s="299" t="s">
        <v>655</v>
      </c>
      <c r="C6" s="299" t="s">
        <v>656</v>
      </c>
      <c r="D6" s="299" t="s">
        <v>657</v>
      </c>
      <c r="E6" s="299" t="s">
        <v>655</v>
      </c>
      <c r="F6" s="299" t="s">
        <v>656</v>
      </c>
      <c r="G6" s="299" t="s">
        <v>657</v>
      </c>
      <c r="H6"/>
    </row>
    <row r="7" spans="1:8" s="100" customFormat="1" ht="15" customHeight="1">
      <c r="A7" s="300" t="s">
        <v>594</v>
      </c>
      <c r="B7" s="301"/>
      <c r="C7" s="301"/>
      <c r="D7" s="301"/>
      <c r="E7" s="301"/>
      <c r="F7" s="301"/>
      <c r="G7" s="301"/>
      <c r="H7" s="11"/>
    </row>
    <row r="8" spans="1:8">
      <c r="A8" s="144" t="s">
        <v>658</v>
      </c>
      <c r="B8" s="154">
        <v>3329</v>
      </c>
      <c r="C8" s="154">
        <v>3218</v>
      </c>
      <c r="D8" s="154">
        <v>111</v>
      </c>
      <c r="E8" s="154">
        <v>4138</v>
      </c>
      <c r="F8" s="154">
        <v>3993</v>
      </c>
      <c r="G8" s="154">
        <v>145</v>
      </c>
    </row>
    <row r="9" spans="1:8">
      <c r="A9" s="166" t="s">
        <v>599</v>
      </c>
      <c r="B9" s="182">
        <v>2470</v>
      </c>
      <c r="C9" s="182">
        <v>2441</v>
      </c>
      <c r="D9" s="182">
        <v>30</v>
      </c>
      <c r="E9" s="182">
        <v>3497</v>
      </c>
      <c r="F9" s="182">
        <v>3342</v>
      </c>
      <c r="G9" s="182">
        <v>155</v>
      </c>
    </row>
    <row r="10" spans="1:8" s="25" customFormat="1">
      <c r="A10" s="166" t="s">
        <v>600</v>
      </c>
      <c r="B10" s="182">
        <v>2985</v>
      </c>
      <c r="C10" s="182">
        <v>2681</v>
      </c>
      <c r="D10" s="182">
        <v>304</v>
      </c>
      <c r="E10" s="182">
        <v>3708</v>
      </c>
      <c r="F10" s="182">
        <v>3556</v>
      </c>
      <c r="G10" s="182">
        <v>152</v>
      </c>
    </row>
    <row r="11" spans="1:8" s="25" customFormat="1">
      <c r="A11" s="166" t="s">
        <v>164</v>
      </c>
      <c r="B11" s="182">
        <v>3234</v>
      </c>
      <c r="C11" s="182">
        <v>3123</v>
      </c>
      <c r="D11" s="182">
        <v>111</v>
      </c>
      <c r="E11" s="182">
        <v>4066</v>
      </c>
      <c r="F11" s="182">
        <v>3901</v>
      </c>
      <c r="G11" s="182">
        <v>165</v>
      </c>
    </row>
    <row r="12" spans="1:8" s="25" customFormat="1">
      <c r="A12" s="166" t="s">
        <v>601</v>
      </c>
      <c r="B12" s="182">
        <v>4011</v>
      </c>
      <c r="C12" s="182">
        <v>4021</v>
      </c>
      <c r="D12" s="182">
        <v>-10</v>
      </c>
      <c r="E12" s="182">
        <v>4677</v>
      </c>
      <c r="F12" s="182">
        <v>4536</v>
      </c>
      <c r="G12" s="182">
        <v>141</v>
      </c>
    </row>
    <row r="13" spans="1:8" s="25" customFormat="1">
      <c r="A13" s="166" t="s">
        <v>167</v>
      </c>
      <c r="B13" s="182">
        <v>3803</v>
      </c>
      <c r="C13" s="182">
        <v>4126</v>
      </c>
      <c r="D13" s="182">
        <v>-323</v>
      </c>
      <c r="E13" s="182">
        <v>4936</v>
      </c>
      <c r="F13" s="182">
        <v>4899</v>
      </c>
      <c r="G13" s="182">
        <v>36</v>
      </c>
    </row>
    <row r="14" spans="1:8" s="25" customFormat="1">
      <c r="A14" s="166" t="s">
        <v>659</v>
      </c>
      <c r="B14" s="182">
        <v>4321</v>
      </c>
      <c r="C14" s="182">
        <v>4145</v>
      </c>
      <c r="D14" s="182">
        <v>175</v>
      </c>
      <c r="E14" s="182">
        <v>4640</v>
      </c>
      <c r="F14" s="182">
        <v>4666</v>
      </c>
      <c r="G14" s="182">
        <v>-25</v>
      </c>
    </row>
    <row r="15" spans="1:8" s="25" customFormat="1">
      <c r="A15" s="166" t="s">
        <v>603</v>
      </c>
      <c r="B15" s="182">
        <v>2886</v>
      </c>
      <c r="C15" s="182">
        <v>2653</v>
      </c>
      <c r="D15" s="182">
        <v>233</v>
      </c>
      <c r="E15" s="182">
        <v>3418</v>
      </c>
      <c r="F15" s="182">
        <v>3352</v>
      </c>
      <c r="G15" s="182">
        <v>66</v>
      </c>
    </row>
    <row r="16" spans="1:8" s="25" customFormat="1">
      <c r="A16" s="166" t="s">
        <v>604</v>
      </c>
      <c r="B16" s="182">
        <v>2839</v>
      </c>
      <c r="C16" s="182">
        <v>2506</v>
      </c>
      <c r="D16" s="182">
        <v>333</v>
      </c>
      <c r="E16" s="182">
        <v>4060</v>
      </c>
      <c r="F16" s="182">
        <v>3826</v>
      </c>
      <c r="G16" s="182">
        <v>234</v>
      </c>
    </row>
    <row r="17" spans="1:7" s="25" customFormat="1">
      <c r="A17" s="79" t="s">
        <v>595</v>
      </c>
      <c r="B17" s="184"/>
      <c r="C17" s="184"/>
      <c r="D17" s="184"/>
      <c r="E17" s="184"/>
      <c r="F17" s="184"/>
      <c r="G17" s="184"/>
    </row>
    <row r="18" spans="1:7" s="25" customFormat="1">
      <c r="A18" s="144" t="s">
        <v>658</v>
      </c>
      <c r="B18" s="154">
        <v>3737</v>
      </c>
      <c r="C18" s="154">
        <v>3688</v>
      </c>
      <c r="D18" s="154">
        <v>49</v>
      </c>
      <c r="E18" s="154">
        <v>4621</v>
      </c>
      <c r="F18" s="154">
        <v>4471</v>
      </c>
      <c r="G18" s="154">
        <v>151</v>
      </c>
    </row>
    <row r="19" spans="1:7" s="25" customFormat="1">
      <c r="A19" s="166" t="s">
        <v>599</v>
      </c>
      <c r="B19" s="182">
        <v>2102</v>
      </c>
      <c r="C19" s="182">
        <v>2461</v>
      </c>
      <c r="D19" s="182">
        <v>-359</v>
      </c>
      <c r="E19" s="182">
        <v>3423</v>
      </c>
      <c r="F19" s="182">
        <v>3603</v>
      </c>
      <c r="G19" s="182">
        <v>-180</v>
      </c>
    </row>
    <row r="20" spans="1:7" s="25" customFormat="1">
      <c r="A20" s="166" t="s">
        <v>600</v>
      </c>
      <c r="B20" s="182">
        <v>3457</v>
      </c>
      <c r="C20" s="182">
        <v>3360</v>
      </c>
      <c r="D20" s="182">
        <v>97</v>
      </c>
      <c r="E20" s="182">
        <v>4277</v>
      </c>
      <c r="F20" s="182">
        <v>4184</v>
      </c>
      <c r="G20" s="182">
        <v>93</v>
      </c>
    </row>
    <row r="21" spans="1:7" s="25" customFormat="1">
      <c r="A21" s="166" t="s">
        <v>164</v>
      </c>
      <c r="B21" s="182">
        <v>3742</v>
      </c>
      <c r="C21" s="182">
        <v>3729</v>
      </c>
      <c r="D21" s="182">
        <v>13</v>
      </c>
      <c r="E21" s="182">
        <v>4665</v>
      </c>
      <c r="F21" s="182">
        <v>4497</v>
      </c>
      <c r="G21" s="182">
        <v>168</v>
      </c>
    </row>
    <row r="22" spans="1:7" s="25" customFormat="1">
      <c r="A22" s="166" t="s">
        <v>601</v>
      </c>
      <c r="B22" s="182">
        <v>4335</v>
      </c>
      <c r="C22" s="182">
        <v>4393</v>
      </c>
      <c r="D22" s="182">
        <v>-57</v>
      </c>
      <c r="E22" s="182">
        <v>5141</v>
      </c>
      <c r="F22" s="182">
        <v>4976</v>
      </c>
      <c r="G22" s="182">
        <v>165</v>
      </c>
    </row>
    <row r="23" spans="1:7" s="25" customFormat="1">
      <c r="A23" s="166" t="s">
        <v>167</v>
      </c>
      <c r="B23" s="182">
        <v>4249</v>
      </c>
      <c r="C23" s="182">
        <v>3956</v>
      </c>
      <c r="D23" s="182">
        <v>293</v>
      </c>
      <c r="E23" s="182">
        <v>5358</v>
      </c>
      <c r="F23" s="182">
        <v>5163</v>
      </c>
      <c r="G23" s="182">
        <v>196</v>
      </c>
    </row>
    <row r="24" spans="1:7" s="25" customFormat="1">
      <c r="A24" s="166" t="s">
        <v>659</v>
      </c>
      <c r="B24" s="182">
        <v>4651</v>
      </c>
      <c r="C24" s="182">
        <v>3781</v>
      </c>
      <c r="D24" s="182">
        <v>869</v>
      </c>
      <c r="E24" s="182">
        <v>5559</v>
      </c>
      <c r="F24" s="182">
        <v>5388</v>
      </c>
      <c r="G24" s="182">
        <v>171</v>
      </c>
    </row>
    <row r="25" spans="1:7" s="25" customFormat="1">
      <c r="A25" s="166" t="s">
        <v>603</v>
      </c>
      <c r="B25" s="182">
        <v>2745</v>
      </c>
      <c r="C25" s="182">
        <v>2841</v>
      </c>
      <c r="D25" s="182">
        <v>-96</v>
      </c>
      <c r="E25" s="182">
        <v>3850</v>
      </c>
      <c r="F25" s="182">
        <v>3579</v>
      </c>
      <c r="G25" s="182">
        <v>271</v>
      </c>
    </row>
    <row r="26" spans="1:7" s="25" customFormat="1">
      <c r="A26" s="166" t="s">
        <v>604</v>
      </c>
      <c r="B26" s="182">
        <v>3346</v>
      </c>
      <c r="C26" s="182">
        <v>2540</v>
      </c>
      <c r="D26" s="182">
        <v>807</v>
      </c>
      <c r="E26" s="182">
        <v>4019</v>
      </c>
      <c r="F26" s="182">
        <v>3585</v>
      </c>
      <c r="G26" s="182">
        <v>434</v>
      </c>
    </row>
    <row r="27" spans="1:7" ht="15.75" customHeight="1">
      <c r="A27" s="63"/>
      <c r="B27" s="63"/>
      <c r="C27" s="63"/>
      <c r="D27" s="63"/>
      <c r="E27" s="63"/>
      <c r="F27" s="63"/>
      <c r="G27" s="63"/>
    </row>
    <row r="28" spans="1:7">
      <c r="A28" s="296" t="s">
        <v>629</v>
      </c>
      <c r="B28" s="147"/>
      <c r="C28" s="147"/>
    </row>
    <row r="29" spans="1:7" ht="15" customHeight="1">
      <c r="A29" s="296" t="s">
        <v>630</v>
      </c>
      <c r="B29" s="158"/>
      <c r="C29" s="158"/>
      <c r="D29" s="158"/>
      <c r="E29" s="158"/>
      <c r="F29" s="158"/>
      <c r="G29" s="158"/>
    </row>
    <row r="30" spans="1:7" ht="15" customHeight="1">
      <c r="A30" s="296" t="s">
        <v>631</v>
      </c>
      <c r="B30" s="158"/>
      <c r="C30" s="158"/>
      <c r="D30" s="158"/>
      <c r="E30" s="158"/>
      <c r="F30" s="158"/>
      <c r="G30" s="158"/>
    </row>
    <row r="31" spans="1:7" ht="24.95" customHeight="1">
      <c r="A31" s="389" t="s">
        <v>660</v>
      </c>
      <c r="B31" s="390"/>
      <c r="C31" s="390"/>
      <c r="D31" s="390"/>
      <c r="E31" s="390"/>
      <c r="F31" s="390"/>
      <c r="G31" s="390"/>
    </row>
    <row r="33" spans="1:1">
      <c r="A33" s="125" t="s">
        <v>592</v>
      </c>
    </row>
  </sheetData>
  <mergeCells count="1">
    <mergeCell ref="A31:G31"/>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&amp;L_x000D_&amp;"calibri"&amp;12&amp;B13.7.4. Resultados corrientes por alumno según nivel educativo.&amp;R&amp;"calibri"&amp;10&amp;P</oddHeader>
    <oddFooter>&amp;L&amp;"calibri"&amp;8&amp;I&amp;"-,Cursiva"&amp;8ANUARIO ESTADÍSTICO DE LA REGIÓN DE MURCIA 2021. TOMO I. DATOS REGIONALES&amp;R&amp;"calibri"&amp;8&amp;I13.7. FINANCIACIÓN Y GASTOS DE LA ENSEÑANZA PRIVADA. ENSEÑANZA NO UNIVERSITARIA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H1" sqref="H1"/>
    </sheetView>
  </sheetViews>
  <sheetFormatPr baseColWidth="10" defaultRowHeight="15"/>
  <cols>
    <col min="1" max="1" width="34" customWidth="1"/>
    <col min="2" max="7" width="14.7109375" customWidth="1"/>
  </cols>
  <sheetData>
    <row r="1" spans="1:8">
      <c r="A1" s="22" t="s">
        <v>661</v>
      </c>
      <c r="H1" s="23" t="s">
        <v>134</v>
      </c>
    </row>
    <row r="2" spans="1:8">
      <c r="A2" s="94"/>
    </row>
    <row r="3" spans="1:8">
      <c r="A3" s="22"/>
    </row>
    <row r="4" spans="1:8">
      <c r="A4" s="232" t="s">
        <v>654</v>
      </c>
      <c r="B4" s="232"/>
    </row>
    <row r="5" spans="1:8">
      <c r="A5" s="150"/>
      <c r="B5" s="274" t="s">
        <v>271</v>
      </c>
      <c r="C5" s="274"/>
      <c r="D5" s="274"/>
      <c r="E5" s="274" t="s">
        <v>563</v>
      </c>
      <c r="F5" s="274"/>
      <c r="G5" s="274"/>
    </row>
    <row r="6" spans="1:8" s="31" customFormat="1" ht="30">
      <c r="A6" s="275" t="s">
        <v>564</v>
      </c>
      <c r="B6" s="276" t="s">
        <v>655</v>
      </c>
      <c r="C6" s="276" t="s">
        <v>656</v>
      </c>
      <c r="D6" s="276" t="s">
        <v>657</v>
      </c>
      <c r="E6" s="276" t="s">
        <v>655</v>
      </c>
      <c r="F6" s="276" t="s">
        <v>656</v>
      </c>
      <c r="G6" s="276" t="s">
        <v>657</v>
      </c>
    </row>
    <row r="7" spans="1:8">
      <c r="A7" s="164" t="s">
        <v>662</v>
      </c>
      <c r="B7" s="302"/>
      <c r="C7" s="302"/>
      <c r="D7" s="302"/>
      <c r="E7" s="302"/>
      <c r="F7" s="302"/>
      <c r="G7" s="302"/>
    </row>
    <row r="8" spans="1:8">
      <c r="A8" s="155" t="s">
        <v>663</v>
      </c>
      <c r="B8" s="52">
        <v>452</v>
      </c>
      <c r="C8" s="52">
        <v>525</v>
      </c>
      <c r="D8" s="52">
        <v>-73</v>
      </c>
      <c r="E8" s="52">
        <v>417</v>
      </c>
      <c r="F8" s="52">
        <v>535</v>
      </c>
      <c r="G8" s="52">
        <v>-118</v>
      </c>
    </row>
    <row r="9" spans="1:8">
      <c r="A9" s="155" t="s">
        <v>664</v>
      </c>
      <c r="B9" s="52">
        <v>566</v>
      </c>
      <c r="C9" s="52">
        <v>453</v>
      </c>
      <c r="D9" s="52">
        <v>113</v>
      </c>
      <c r="E9" s="52">
        <v>633</v>
      </c>
      <c r="F9" s="52">
        <v>517</v>
      </c>
      <c r="G9" s="52">
        <v>116</v>
      </c>
    </row>
    <row r="10" spans="1:8">
      <c r="A10" s="155" t="s">
        <v>665</v>
      </c>
      <c r="B10" s="52"/>
      <c r="C10" s="52"/>
      <c r="D10" s="52"/>
      <c r="E10" s="52">
        <v>2040</v>
      </c>
      <c r="F10" s="52">
        <v>967</v>
      </c>
      <c r="G10" s="52">
        <v>1073</v>
      </c>
    </row>
    <row r="11" spans="1:8">
      <c r="A11" s="79" t="s">
        <v>666</v>
      </c>
      <c r="B11" s="184"/>
      <c r="C11" s="184"/>
      <c r="D11" s="184"/>
      <c r="E11" s="184"/>
      <c r="F11" s="184"/>
      <c r="G11" s="184"/>
    </row>
    <row r="12" spans="1:8">
      <c r="A12" s="155" t="s">
        <v>663</v>
      </c>
      <c r="B12" s="52">
        <v>641</v>
      </c>
      <c r="C12" s="52">
        <v>725</v>
      </c>
      <c r="D12" s="52">
        <v>-84</v>
      </c>
      <c r="E12" s="52">
        <v>577</v>
      </c>
      <c r="F12" s="52">
        <v>742</v>
      </c>
      <c r="G12" s="52">
        <v>-165</v>
      </c>
    </row>
    <row r="13" spans="1:8">
      <c r="A13" s="155" t="s">
        <v>664</v>
      </c>
      <c r="B13" s="52">
        <v>641</v>
      </c>
      <c r="C13" s="52">
        <v>497</v>
      </c>
      <c r="D13" s="52">
        <v>144</v>
      </c>
      <c r="E13" s="52">
        <v>828</v>
      </c>
      <c r="F13" s="52">
        <v>631</v>
      </c>
      <c r="G13" s="52">
        <v>197</v>
      </c>
    </row>
    <row r="14" spans="1:8">
      <c r="A14" s="155" t="s">
        <v>665</v>
      </c>
      <c r="B14" s="52">
        <v>0</v>
      </c>
      <c r="C14" s="52"/>
      <c r="D14" s="52"/>
      <c r="E14" s="52">
        <v>2666</v>
      </c>
      <c r="F14" s="52">
        <v>1110</v>
      </c>
      <c r="G14" s="52">
        <v>1556</v>
      </c>
    </row>
    <row r="15" spans="1:8">
      <c r="A15" s="79" t="s">
        <v>667</v>
      </c>
      <c r="B15" s="80"/>
      <c r="C15" s="80"/>
      <c r="D15" s="80"/>
      <c r="E15" s="80"/>
      <c r="F15" s="80"/>
      <c r="G15" s="80"/>
    </row>
    <row r="16" spans="1:8">
      <c r="A16" s="155" t="s">
        <v>663</v>
      </c>
      <c r="B16" s="52">
        <v>722</v>
      </c>
      <c r="C16" s="52">
        <v>1093</v>
      </c>
      <c r="D16" s="52">
        <v>-371</v>
      </c>
      <c r="E16" s="52">
        <v>808</v>
      </c>
      <c r="F16" s="52">
        <v>1036</v>
      </c>
      <c r="G16" s="52">
        <v>-228</v>
      </c>
    </row>
    <row r="17" spans="1:7">
      <c r="A17" s="155" t="s">
        <v>664</v>
      </c>
      <c r="B17" s="52">
        <v>763</v>
      </c>
      <c r="C17" s="52">
        <v>676</v>
      </c>
      <c r="D17" s="52">
        <v>87</v>
      </c>
      <c r="E17" s="52">
        <v>978</v>
      </c>
      <c r="F17" s="52">
        <v>755</v>
      </c>
      <c r="G17" s="52">
        <v>222</v>
      </c>
    </row>
    <row r="18" spans="1:7">
      <c r="A18" s="155" t="s">
        <v>665</v>
      </c>
      <c r="B18" s="52">
        <v>0</v>
      </c>
      <c r="C18" s="52">
        <v>0</v>
      </c>
      <c r="D18" s="52">
        <v>0</v>
      </c>
      <c r="E18" s="52">
        <v>3003</v>
      </c>
      <c r="F18" s="52">
        <v>1470</v>
      </c>
      <c r="G18" s="52">
        <v>1534</v>
      </c>
    </row>
    <row r="19" spans="1:7">
      <c r="A19" s="79" t="s">
        <v>516</v>
      </c>
      <c r="B19" s="80"/>
      <c r="C19" s="80"/>
      <c r="D19" s="80"/>
      <c r="E19" s="80"/>
      <c r="F19" s="80"/>
      <c r="G19" s="80"/>
    </row>
    <row r="20" spans="1:7">
      <c r="A20" s="155" t="s">
        <v>663</v>
      </c>
      <c r="B20" s="52">
        <v>611</v>
      </c>
      <c r="C20" s="52">
        <v>995</v>
      </c>
      <c r="D20" s="52">
        <v>-383</v>
      </c>
      <c r="E20" s="52">
        <v>831</v>
      </c>
      <c r="F20" s="52">
        <v>1134</v>
      </c>
      <c r="G20" s="52">
        <v>-303</v>
      </c>
    </row>
    <row r="21" spans="1:7">
      <c r="A21" s="155" t="s">
        <v>664</v>
      </c>
      <c r="B21" s="52">
        <v>765</v>
      </c>
      <c r="C21" s="52">
        <v>648</v>
      </c>
      <c r="D21" s="52">
        <v>117</v>
      </c>
      <c r="E21" s="52">
        <v>1009</v>
      </c>
      <c r="F21" s="52">
        <v>750</v>
      </c>
      <c r="G21" s="52">
        <v>259</v>
      </c>
    </row>
    <row r="22" spans="1:7">
      <c r="A22" s="155" t="s">
        <v>665</v>
      </c>
      <c r="B22" s="52">
        <v>0</v>
      </c>
      <c r="C22" s="52">
        <v>0</v>
      </c>
      <c r="D22" s="52">
        <v>0</v>
      </c>
      <c r="E22" s="52">
        <v>4276</v>
      </c>
      <c r="F22" s="52">
        <v>1952</v>
      </c>
      <c r="G22" s="52">
        <v>2324</v>
      </c>
    </row>
    <row r="23" spans="1:7">
      <c r="A23" s="155" t="s">
        <v>668</v>
      </c>
      <c r="B23" s="52">
        <v>145</v>
      </c>
      <c r="C23" s="52">
        <v>258</v>
      </c>
      <c r="D23" s="52">
        <v>-113</v>
      </c>
      <c r="E23" s="52">
        <v>253</v>
      </c>
      <c r="F23" s="52">
        <v>294</v>
      </c>
      <c r="G23" s="52">
        <v>-41</v>
      </c>
    </row>
    <row r="24" spans="1:7">
      <c r="A24" s="79" t="s">
        <v>270</v>
      </c>
      <c r="B24" s="80"/>
      <c r="C24" s="80"/>
      <c r="D24" s="80"/>
      <c r="E24" s="80"/>
      <c r="F24" s="80"/>
      <c r="G24" s="80"/>
    </row>
    <row r="25" spans="1:7">
      <c r="A25" s="155" t="s">
        <v>663</v>
      </c>
      <c r="B25" s="52">
        <v>686</v>
      </c>
      <c r="C25" s="52">
        <v>849</v>
      </c>
      <c r="D25" s="52">
        <v>-163</v>
      </c>
      <c r="E25" s="52">
        <v>807</v>
      </c>
      <c r="F25" s="52">
        <v>907</v>
      </c>
      <c r="G25" s="52">
        <v>-100</v>
      </c>
    </row>
    <row r="26" spans="1:7">
      <c r="A26" s="155" t="s">
        <v>664</v>
      </c>
      <c r="B26" s="52">
        <v>732</v>
      </c>
      <c r="C26" s="52">
        <v>453</v>
      </c>
      <c r="D26" s="52">
        <v>279</v>
      </c>
      <c r="E26" s="52">
        <v>928</v>
      </c>
      <c r="F26" s="52">
        <v>504</v>
      </c>
      <c r="G26" s="52">
        <v>424</v>
      </c>
    </row>
    <row r="27" spans="1:7">
      <c r="A27" s="155" t="s">
        <v>665</v>
      </c>
      <c r="B27" s="52"/>
      <c r="C27" s="52"/>
      <c r="D27" s="52"/>
      <c r="E27" s="52">
        <v>4492</v>
      </c>
      <c r="F27" s="52">
        <v>1541</v>
      </c>
      <c r="G27" s="52">
        <v>2951</v>
      </c>
    </row>
    <row r="28" spans="1:7">
      <c r="A28" s="155" t="s">
        <v>668</v>
      </c>
      <c r="B28" s="52">
        <v>219</v>
      </c>
      <c r="C28" s="52">
        <v>50</v>
      </c>
      <c r="D28" s="52">
        <v>169</v>
      </c>
      <c r="E28" s="52">
        <v>263</v>
      </c>
      <c r="F28" s="52">
        <v>86</v>
      </c>
      <c r="G28" s="52">
        <v>177</v>
      </c>
    </row>
    <row r="29" spans="1:7">
      <c r="A29" s="63"/>
      <c r="B29" s="63"/>
      <c r="C29" s="63"/>
      <c r="D29" s="63"/>
      <c r="E29" s="63"/>
      <c r="F29" s="63"/>
      <c r="G29" s="63"/>
    </row>
    <row r="30" spans="1:7">
      <c r="A30" s="264" t="s">
        <v>669</v>
      </c>
      <c r="B30" s="25"/>
      <c r="C30" s="25"/>
      <c r="D30" s="25"/>
      <c r="E30" s="25"/>
      <c r="F30" s="25"/>
      <c r="G30" s="25"/>
    </row>
    <row r="32" spans="1:7">
      <c r="A32" s="291" t="s">
        <v>592</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&amp;L_x000D_&amp;"calibri"&amp;12&amp;B13.7.5. Evolución de los resultados corrientes por usuario de los servicios complementarios según tipo de indicador.&amp;R&amp;"calibri"&amp;10&amp;P</oddHeader>
    <oddFooter>&amp;L&amp;"calibri"&amp;8&amp;I&amp;"-,Cursiva"&amp;8ANUARIO ESTADÍSTICO DE LA REGIÓN DE MURCIA 2021. TOMO I. DATOS REGIONALES&amp;R&amp;"calibri"&amp;8&amp;I13.7. FINANCIACIÓN Y GASTOS DE LA ENSEÑANZA PRIVADA. ENSEÑANZA NO UNIVERSITARIA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J1" sqref="J1"/>
    </sheetView>
  </sheetViews>
  <sheetFormatPr baseColWidth="10" defaultRowHeight="15"/>
  <cols>
    <col min="1" max="1" width="40.42578125" customWidth="1"/>
    <col min="2" max="2" width="10.7109375" customWidth="1"/>
    <col min="3" max="3" width="11" customWidth="1"/>
    <col min="4" max="4" width="10.7109375" customWidth="1"/>
    <col min="5" max="5" width="10.42578125" customWidth="1"/>
    <col min="6" max="6" width="10.7109375" customWidth="1"/>
    <col min="7" max="7" width="9.5703125" customWidth="1"/>
    <col min="8" max="8" width="10.7109375" customWidth="1"/>
    <col min="9" max="13" width="11.7109375" customWidth="1"/>
  </cols>
  <sheetData>
    <row r="1" spans="1:11">
      <c r="A1" s="22" t="s">
        <v>670</v>
      </c>
      <c r="J1" s="23" t="s">
        <v>134</v>
      </c>
    </row>
    <row r="2" spans="1:11">
      <c r="C2" s="94"/>
      <c r="D2" s="94"/>
      <c r="E2" s="94"/>
    </row>
    <row r="4" spans="1:11" ht="15" customHeight="1">
      <c r="A4" s="150"/>
      <c r="B4" s="274" t="s">
        <v>271</v>
      </c>
      <c r="C4" s="274"/>
      <c r="D4" s="274"/>
      <c r="E4" s="274"/>
      <c r="F4" s="274" t="s">
        <v>563</v>
      </c>
      <c r="G4" s="274"/>
      <c r="H4" s="274"/>
      <c r="I4" s="274"/>
    </row>
    <row r="5" spans="1:11" ht="15" customHeight="1">
      <c r="A5" s="150"/>
      <c r="B5" s="274" t="s">
        <v>594</v>
      </c>
      <c r="C5" s="274"/>
      <c r="D5" s="274" t="s">
        <v>595</v>
      </c>
      <c r="E5" s="274"/>
      <c r="F5" s="274" t="s">
        <v>594</v>
      </c>
      <c r="G5" s="274"/>
      <c r="H5" s="274" t="s">
        <v>595</v>
      </c>
      <c r="I5" s="274"/>
    </row>
    <row r="6" spans="1:11" ht="15" customHeight="1">
      <c r="A6" s="275" t="s">
        <v>564</v>
      </c>
      <c r="B6" s="276" t="s">
        <v>237</v>
      </c>
      <c r="C6" s="276" t="s">
        <v>238</v>
      </c>
      <c r="D6" s="276" t="s">
        <v>237</v>
      </c>
      <c r="E6" s="276" t="s">
        <v>238</v>
      </c>
      <c r="F6" s="276" t="s">
        <v>237</v>
      </c>
      <c r="G6" s="276" t="s">
        <v>238</v>
      </c>
      <c r="H6" s="276" t="s">
        <v>237</v>
      </c>
      <c r="I6" s="276" t="s">
        <v>238</v>
      </c>
    </row>
    <row r="7" spans="1:11" ht="15" customHeight="1">
      <c r="A7" s="164" t="s">
        <v>139</v>
      </c>
      <c r="B7" s="288">
        <v>229</v>
      </c>
      <c r="C7" s="288">
        <v>84310</v>
      </c>
      <c r="D7" s="288">
        <v>223</v>
      </c>
      <c r="E7" s="288">
        <v>88947</v>
      </c>
      <c r="F7" s="288">
        <v>9334</v>
      </c>
      <c r="G7" s="288">
        <v>2649620</v>
      </c>
      <c r="H7" s="288">
        <v>9323</v>
      </c>
      <c r="I7" s="288">
        <v>2712170</v>
      </c>
      <c r="K7" s="13"/>
    </row>
    <row r="8" spans="1:11" ht="15" customHeight="1">
      <c r="A8" s="174" t="s">
        <v>599</v>
      </c>
      <c r="B8" s="182">
        <v>111</v>
      </c>
      <c r="C8" s="182">
        <v>4945</v>
      </c>
      <c r="D8" s="182">
        <v>114</v>
      </c>
      <c r="E8" s="182">
        <v>4155</v>
      </c>
      <c r="F8" s="182">
        <v>5315</v>
      </c>
      <c r="G8" s="182">
        <v>241356</v>
      </c>
      <c r="H8" s="182">
        <v>5195</v>
      </c>
      <c r="I8" s="182">
        <v>209280</v>
      </c>
    </row>
    <row r="9" spans="1:11" ht="15" customHeight="1">
      <c r="A9" s="174" t="s">
        <v>600</v>
      </c>
      <c r="B9" s="182">
        <v>115</v>
      </c>
      <c r="C9" s="182">
        <v>15695</v>
      </c>
      <c r="D9" s="182">
        <v>120</v>
      </c>
      <c r="E9" s="182">
        <v>14305</v>
      </c>
      <c r="F9" s="182">
        <v>3726</v>
      </c>
      <c r="G9" s="182">
        <v>444778</v>
      </c>
      <c r="H9" s="182">
        <v>3741</v>
      </c>
      <c r="I9" s="182">
        <v>392284</v>
      </c>
    </row>
    <row r="10" spans="1:11" ht="15" customHeight="1">
      <c r="A10" s="174" t="s">
        <v>164</v>
      </c>
      <c r="B10" s="182">
        <v>129</v>
      </c>
      <c r="C10" s="182">
        <v>33363</v>
      </c>
      <c r="D10" s="182">
        <v>126</v>
      </c>
      <c r="E10" s="182">
        <v>32838</v>
      </c>
      <c r="F10" s="182">
        <v>3894</v>
      </c>
      <c r="G10" s="182">
        <v>963374</v>
      </c>
      <c r="H10" s="182">
        <v>3964</v>
      </c>
      <c r="I10" s="182">
        <v>930542</v>
      </c>
    </row>
    <row r="11" spans="1:11" ht="15" customHeight="1">
      <c r="A11" s="174" t="s">
        <v>601</v>
      </c>
      <c r="B11" s="182">
        <v>112</v>
      </c>
      <c r="C11" s="182">
        <v>20606</v>
      </c>
      <c r="D11" s="182">
        <v>114</v>
      </c>
      <c r="E11" s="182">
        <v>23468</v>
      </c>
      <c r="F11" s="182">
        <v>3438</v>
      </c>
      <c r="G11" s="182">
        <v>641457</v>
      </c>
      <c r="H11" s="182">
        <v>3451</v>
      </c>
      <c r="I11" s="182">
        <v>696366</v>
      </c>
    </row>
    <row r="12" spans="1:11" ht="15" customHeight="1">
      <c r="A12" s="174" t="s">
        <v>167</v>
      </c>
      <c r="B12" s="182">
        <v>33</v>
      </c>
      <c r="C12" s="182">
        <v>2854</v>
      </c>
      <c r="D12" s="182">
        <v>42</v>
      </c>
      <c r="E12" s="182">
        <v>3969</v>
      </c>
      <c r="F12" s="182">
        <v>1513</v>
      </c>
      <c r="G12" s="182">
        <v>163732</v>
      </c>
      <c r="H12" s="182">
        <v>1560</v>
      </c>
      <c r="I12" s="182">
        <v>188621</v>
      </c>
    </row>
    <row r="13" spans="1:11" ht="15" customHeight="1">
      <c r="A13" s="174" t="s">
        <v>659</v>
      </c>
      <c r="B13" s="182">
        <v>7</v>
      </c>
      <c r="C13" s="182">
        <v>390</v>
      </c>
      <c r="D13" s="182">
        <v>19</v>
      </c>
      <c r="E13" s="182">
        <v>991</v>
      </c>
      <c r="F13" s="182">
        <v>488</v>
      </c>
      <c r="G13" s="182">
        <v>21275</v>
      </c>
      <c r="H13" s="182">
        <v>550</v>
      </c>
      <c r="I13" s="182">
        <v>26906</v>
      </c>
    </row>
    <row r="14" spans="1:11" ht="15" customHeight="1">
      <c r="A14" s="58" t="s">
        <v>603</v>
      </c>
      <c r="B14" s="182">
        <v>31</v>
      </c>
      <c r="C14" s="182">
        <v>3659</v>
      </c>
      <c r="D14" s="182">
        <v>31</v>
      </c>
      <c r="E14" s="182">
        <v>4523</v>
      </c>
      <c r="F14" s="182">
        <v>874</v>
      </c>
      <c r="G14" s="182">
        <v>91094</v>
      </c>
      <c r="H14" s="182">
        <v>952</v>
      </c>
      <c r="I14" s="182">
        <v>115773</v>
      </c>
    </row>
    <row r="15" spans="1:11" ht="15" customHeight="1">
      <c r="A15" s="58" t="s">
        <v>604</v>
      </c>
      <c r="B15" s="182">
        <v>24</v>
      </c>
      <c r="C15" s="182">
        <v>2797</v>
      </c>
      <c r="D15" s="182">
        <v>26</v>
      </c>
      <c r="E15" s="182">
        <v>4698</v>
      </c>
      <c r="F15" s="182">
        <v>755</v>
      </c>
      <c r="G15" s="182">
        <v>82555</v>
      </c>
      <c r="H15" s="182">
        <v>963</v>
      </c>
      <c r="I15" s="182">
        <v>152400</v>
      </c>
    </row>
    <row r="16" spans="1:11" ht="15" customHeight="1">
      <c r="A16" s="63"/>
      <c r="B16" s="63"/>
      <c r="C16" s="63"/>
      <c r="D16" s="63"/>
      <c r="E16" s="63"/>
      <c r="F16" s="63"/>
      <c r="G16" s="63"/>
      <c r="H16" s="63"/>
      <c r="I16" s="63"/>
    </row>
    <row r="17" spans="1:9">
      <c r="A17" s="296" t="s">
        <v>629</v>
      </c>
    </row>
    <row r="18" spans="1:9">
      <c r="A18" s="296" t="s">
        <v>630</v>
      </c>
    </row>
    <row r="19" spans="1:9">
      <c r="A19" s="296" t="s">
        <v>631</v>
      </c>
    </row>
    <row r="20" spans="1:9" ht="28.5" customHeight="1">
      <c r="A20" s="387" t="s">
        <v>632</v>
      </c>
      <c r="B20" s="388"/>
      <c r="C20" s="388"/>
      <c r="D20" s="388"/>
      <c r="E20" s="388"/>
      <c r="F20" s="388"/>
      <c r="G20" s="388"/>
      <c r="H20" s="388"/>
      <c r="I20" s="388"/>
    </row>
    <row r="22" spans="1:9">
      <c r="A22" s="125" t="s">
        <v>592</v>
      </c>
    </row>
  </sheetData>
  <mergeCells count="1">
    <mergeCell ref="A20:I20"/>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&amp;L_x000D_&amp;"calibri"&amp;12&amp;B13.7.6. Número de centros y alumnos según según nivel educativo.&amp;R&amp;"calibri"&amp;10&amp;P</oddHeader>
    <oddFooter>&amp;L&amp;"calibri"&amp;8&amp;I&amp;"-,Cursiva"&amp;8ANUARIO ESTADÍSTICO DE LA REGIÓN DE MURCIA 2021. TOMO I. DATOS REGIONALES&amp;R&amp;"calibri"&amp;8&amp;I13.7. FINANCIACIÓN Y GASTOS DE LA ENSEÑANZA PRIVADA. ENSEÑANZA NO UNIVERSITARIA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F1" sqref="F1"/>
    </sheetView>
  </sheetViews>
  <sheetFormatPr baseColWidth="10" defaultRowHeight="15"/>
  <cols>
    <col min="1" max="1" width="42.28515625" customWidth="1"/>
    <col min="2" max="5" width="16.7109375" customWidth="1"/>
  </cols>
  <sheetData>
    <row r="1" spans="1:6">
      <c r="A1" s="13" t="s">
        <v>671</v>
      </c>
      <c r="B1" s="49"/>
      <c r="C1" s="49"/>
      <c r="D1" s="49"/>
      <c r="F1" s="23" t="s">
        <v>134</v>
      </c>
    </row>
    <row r="2" spans="1:6">
      <c r="A2" s="49"/>
      <c r="B2" s="49"/>
      <c r="C2" s="49"/>
      <c r="D2" s="49"/>
    </row>
    <row r="3" spans="1:6">
      <c r="A3" s="49"/>
      <c r="B3" s="49"/>
      <c r="C3" s="49"/>
      <c r="D3" s="49"/>
    </row>
    <row r="4" spans="1:6">
      <c r="A4" s="274"/>
      <c r="B4" s="274" t="s">
        <v>271</v>
      </c>
      <c r="C4" s="274"/>
      <c r="D4" s="274" t="s">
        <v>563</v>
      </c>
      <c r="E4" s="274"/>
    </row>
    <row r="5" spans="1:6">
      <c r="A5" s="303" t="s">
        <v>564</v>
      </c>
      <c r="B5" s="65" t="s">
        <v>594</v>
      </c>
      <c r="C5" s="65" t="s">
        <v>595</v>
      </c>
      <c r="D5" s="65" t="s">
        <v>594</v>
      </c>
      <c r="E5" s="65" t="s">
        <v>595</v>
      </c>
    </row>
    <row r="6" spans="1:6">
      <c r="A6" s="278" t="s">
        <v>672</v>
      </c>
      <c r="B6" s="154">
        <v>229</v>
      </c>
      <c r="C6" s="154">
        <v>223</v>
      </c>
      <c r="D6" s="154">
        <v>9334</v>
      </c>
      <c r="E6" s="154">
        <v>9323</v>
      </c>
    </row>
    <row r="7" spans="1:6">
      <c r="A7" s="198" t="s">
        <v>673</v>
      </c>
      <c r="B7" s="199">
        <v>72</v>
      </c>
      <c r="C7" s="199">
        <v>68</v>
      </c>
      <c r="D7" s="199">
        <v>4027</v>
      </c>
      <c r="E7" s="199">
        <v>3933</v>
      </c>
    </row>
    <row r="8" spans="1:6">
      <c r="A8" s="198" t="s">
        <v>674</v>
      </c>
      <c r="B8" s="199"/>
      <c r="C8" s="199"/>
      <c r="D8" s="199">
        <v>333</v>
      </c>
      <c r="E8" s="199">
        <v>263</v>
      </c>
    </row>
    <row r="9" spans="1:6">
      <c r="A9" s="198" t="s">
        <v>675</v>
      </c>
      <c r="B9" s="199">
        <v>12</v>
      </c>
      <c r="C9" s="199"/>
      <c r="D9" s="199">
        <v>75</v>
      </c>
      <c r="E9" s="199">
        <v>67</v>
      </c>
    </row>
    <row r="10" spans="1:6">
      <c r="A10" s="198" t="s">
        <v>676</v>
      </c>
      <c r="B10" s="199">
        <v>77</v>
      </c>
      <c r="C10" s="199">
        <v>75</v>
      </c>
      <c r="D10" s="199">
        <v>2275</v>
      </c>
      <c r="E10" s="199">
        <v>2289</v>
      </c>
    </row>
    <row r="11" spans="1:6">
      <c r="A11" s="198" t="s">
        <v>167</v>
      </c>
      <c r="B11" s="199">
        <v>31</v>
      </c>
      <c r="C11" s="199">
        <v>39</v>
      </c>
      <c r="D11" s="199">
        <v>1497</v>
      </c>
      <c r="E11" s="199">
        <v>1547</v>
      </c>
    </row>
    <row r="12" spans="1:6">
      <c r="A12" s="198" t="s">
        <v>677</v>
      </c>
      <c r="B12" s="199">
        <v>25</v>
      </c>
      <c r="C12" s="199">
        <v>24</v>
      </c>
      <c r="D12" s="199">
        <v>744</v>
      </c>
      <c r="E12" s="199">
        <v>867</v>
      </c>
    </row>
    <row r="13" spans="1:6">
      <c r="A13" s="198" t="s">
        <v>678</v>
      </c>
      <c r="B13" s="199">
        <v>10</v>
      </c>
      <c r="C13" s="199">
        <v>12</v>
      </c>
      <c r="D13" s="199">
        <v>384</v>
      </c>
      <c r="E13" s="199">
        <v>355</v>
      </c>
    </row>
    <row r="14" spans="1:6">
      <c r="A14" s="278" t="s">
        <v>679</v>
      </c>
      <c r="B14" s="154">
        <v>229</v>
      </c>
      <c r="C14" s="154">
        <v>223</v>
      </c>
      <c r="D14" s="154">
        <v>9334</v>
      </c>
      <c r="E14" s="154">
        <v>9323</v>
      </c>
    </row>
    <row r="15" spans="1:6">
      <c r="A15" s="104" t="s">
        <v>680</v>
      </c>
      <c r="B15" s="52">
        <v>99</v>
      </c>
      <c r="C15" s="52">
        <v>87</v>
      </c>
      <c r="D15" s="52">
        <v>5030</v>
      </c>
      <c r="E15" s="52">
        <v>4964</v>
      </c>
    </row>
    <row r="16" spans="1:6">
      <c r="A16" s="104" t="s">
        <v>681</v>
      </c>
      <c r="B16" s="52">
        <v>64</v>
      </c>
      <c r="C16" s="52">
        <v>60</v>
      </c>
      <c r="D16" s="52">
        <v>2377</v>
      </c>
      <c r="E16" s="52">
        <v>2380</v>
      </c>
    </row>
    <row r="17" spans="1:5">
      <c r="A17" s="104" t="s">
        <v>682</v>
      </c>
      <c r="B17" s="52">
        <v>47</v>
      </c>
      <c r="C17" s="52">
        <v>56</v>
      </c>
      <c r="D17" s="52">
        <v>1305</v>
      </c>
      <c r="E17" s="52">
        <v>1327</v>
      </c>
    </row>
    <row r="18" spans="1:5">
      <c r="A18" s="104" t="s">
        <v>683</v>
      </c>
      <c r="B18" s="52">
        <v>19</v>
      </c>
      <c r="C18" s="52">
        <v>21</v>
      </c>
      <c r="D18" s="52">
        <v>622</v>
      </c>
      <c r="E18" s="52">
        <v>652</v>
      </c>
    </row>
    <row r="19" spans="1:5">
      <c r="A19" s="278" t="s">
        <v>684</v>
      </c>
      <c r="B19" s="154">
        <v>229</v>
      </c>
      <c r="C19" s="154">
        <v>223</v>
      </c>
      <c r="D19" s="154">
        <v>9334</v>
      </c>
      <c r="E19" s="154">
        <v>9323</v>
      </c>
    </row>
    <row r="20" spans="1:5">
      <c r="A20" s="104" t="s">
        <v>685</v>
      </c>
      <c r="B20" s="52">
        <v>47</v>
      </c>
      <c r="C20" s="52">
        <v>69</v>
      </c>
      <c r="D20" s="52">
        <v>2446</v>
      </c>
      <c r="E20" s="52">
        <v>2598</v>
      </c>
    </row>
    <row r="21" spans="1:5">
      <c r="A21" s="104" t="s">
        <v>686</v>
      </c>
      <c r="B21" s="52">
        <v>4</v>
      </c>
      <c r="C21" s="52">
        <v>15</v>
      </c>
      <c r="D21" s="52">
        <v>260</v>
      </c>
      <c r="E21" s="52">
        <v>567</v>
      </c>
    </row>
    <row r="22" spans="1:5">
      <c r="A22" s="104" t="s">
        <v>687</v>
      </c>
      <c r="B22" s="52">
        <v>74</v>
      </c>
      <c r="C22" s="52">
        <v>58</v>
      </c>
      <c r="D22" s="52">
        <v>2222</v>
      </c>
      <c r="E22" s="52">
        <v>2549</v>
      </c>
    </row>
    <row r="23" spans="1:5">
      <c r="A23" s="104" t="s">
        <v>688</v>
      </c>
      <c r="B23" s="52">
        <v>104</v>
      </c>
      <c r="C23" s="52">
        <v>81</v>
      </c>
      <c r="D23" s="52">
        <v>4406</v>
      </c>
      <c r="E23" s="52">
        <v>3609</v>
      </c>
    </row>
    <row r="24" spans="1:5">
      <c r="A24" s="278" t="s">
        <v>689</v>
      </c>
      <c r="B24" s="154">
        <v>229</v>
      </c>
      <c r="C24" s="154">
        <v>223</v>
      </c>
      <c r="D24" s="154">
        <v>9334</v>
      </c>
      <c r="E24" s="154">
        <v>9323</v>
      </c>
    </row>
    <row r="25" spans="1:5">
      <c r="A25" s="104" t="s">
        <v>690</v>
      </c>
      <c r="B25" s="52">
        <v>68</v>
      </c>
      <c r="C25" s="52">
        <v>59</v>
      </c>
      <c r="D25" s="52">
        <v>3884</v>
      </c>
      <c r="E25" s="52">
        <v>4131</v>
      </c>
    </row>
    <row r="26" spans="1:5">
      <c r="A26" s="104" t="s">
        <v>691</v>
      </c>
      <c r="B26" s="52">
        <v>33</v>
      </c>
      <c r="C26" s="52">
        <v>35</v>
      </c>
      <c r="D26" s="52">
        <v>1514</v>
      </c>
      <c r="E26" s="52">
        <v>1302</v>
      </c>
    </row>
    <row r="27" spans="1:5">
      <c r="A27" s="104" t="s">
        <v>692</v>
      </c>
      <c r="B27" s="52">
        <v>64</v>
      </c>
      <c r="C27" s="52">
        <v>68</v>
      </c>
      <c r="D27" s="52">
        <v>625</v>
      </c>
      <c r="E27" s="52">
        <v>706</v>
      </c>
    </row>
    <row r="28" spans="1:5">
      <c r="A28" s="104" t="s">
        <v>693</v>
      </c>
      <c r="B28" s="52">
        <v>64</v>
      </c>
      <c r="C28" s="52">
        <v>61</v>
      </c>
      <c r="D28" s="52">
        <v>3311</v>
      </c>
      <c r="E28" s="52">
        <v>3183</v>
      </c>
    </row>
    <row r="29" spans="1:5">
      <c r="A29" s="63"/>
      <c r="B29" s="63"/>
      <c r="C29" s="63"/>
      <c r="D29" s="63"/>
      <c r="E29" s="63"/>
    </row>
    <row r="30" spans="1:5">
      <c r="A30" s="264" t="s">
        <v>694</v>
      </c>
    </row>
    <row r="31" spans="1:5">
      <c r="A31" s="264" t="s">
        <v>669</v>
      </c>
    </row>
    <row r="33" spans="1:1">
      <c r="A33" s="125" t="s">
        <v>592</v>
      </c>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&amp;L_x000D_&amp;"calibri"&amp;12&amp;B13.7.7. Evolución del número de centros según características del centro.&amp;R&amp;"calibri"&amp;10&amp;P</oddHeader>
    <oddFooter>&amp;L&amp;"calibri"&amp;8&amp;I&amp;"-,Cursiva"&amp;8ANUARIO ESTADÍSTICO DE LA REGIÓN DE MURCIA 2021. TOMO I. DATOS REGIONALES&amp;R&amp;"calibri"&amp;8&amp;I13.7. FINANCIACIÓN Y GASTOS DE LA ENSEÑANZA PRIVADA. ENSEÑANZA NO UNIVERSITARIA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H36" sqref="H36"/>
    </sheetView>
  </sheetViews>
  <sheetFormatPr baseColWidth="10" defaultColWidth="11.42578125" defaultRowHeight="15"/>
  <cols>
    <col min="1" max="1" width="37" customWidth="1"/>
    <col min="2" max="6" width="14.5703125" customWidth="1"/>
  </cols>
  <sheetData>
    <row r="1" spans="1:7">
      <c r="A1" s="22" t="s">
        <v>695</v>
      </c>
      <c r="G1" s="23" t="s">
        <v>134</v>
      </c>
    </row>
    <row r="4" spans="1:7">
      <c r="A4" s="150"/>
      <c r="B4" s="150" t="s">
        <v>271</v>
      </c>
      <c r="C4" s="150"/>
      <c r="D4" s="150"/>
      <c r="E4" s="150"/>
      <c r="F4" s="150" t="s">
        <v>563</v>
      </c>
    </row>
    <row r="5" spans="1:7" ht="30">
      <c r="A5" s="275" t="s">
        <v>564</v>
      </c>
      <c r="B5" s="276" t="s">
        <v>696</v>
      </c>
      <c r="C5" s="276" t="s">
        <v>697</v>
      </c>
      <c r="D5" s="276" t="s">
        <v>698</v>
      </c>
      <c r="E5" s="276" t="s">
        <v>699</v>
      </c>
      <c r="F5" s="276" t="s">
        <v>699</v>
      </c>
    </row>
    <row r="6" spans="1:7">
      <c r="A6" s="164" t="s">
        <v>700</v>
      </c>
      <c r="B6" s="288">
        <v>165</v>
      </c>
      <c r="C6" s="288">
        <v>190</v>
      </c>
      <c r="D6" s="288">
        <v>229</v>
      </c>
      <c r="E6" s="288">
        <v>223</v>
      </c>
      <c r="F6" s="288">
        <v>9323</v>
      </c>
    </row>
    <row r="7" spans="1:7">
      <c r="A7" s="58" t="s">
        <v>701</v>
      </c>
      <c r="B7" s="52">
        <v>28</v>
      </c>
      <c r="C7" s="52">
        <v>24</v>
      </c>
      <c r="D7" s="52">
        <v>24</v>
      </c>
      <c r="E7" s="52">
        <v>24</v>
      </c>
      <c r="F7" s="52">
        <v>1093</v>
      </c>
      <c r="G7" s="13"/>
    </row>
    <row r="8" spans="1:7">
      <c r="A8" s="58" t="s">
        <v>702</v>
      </c>
      <c r="B8" s="52">
        <v>83</v>
      </c>
      <c r="C8" s="52">
        <v>114</v>
      </c>
      <c r="D8" s="52">
        <v>129</v>
      </c>
      <c r="E8" s="52">
        <v>149</v>
      </c>
      <c r="F8" s="52">
        <v>7520</v>
      </c>
    </row>
    <row r="9" spans="1:7">
      <c r="A9" s="58" t="s">
        <v>703</v>
      </c>
      <c r="B9" s="52">
        <v>1</v>
      </c>
      <c r="C9" s="52">
        <v>0</v>
      </c>
      <c r="D9" s="52">
        <v>0</v>
      </c>
      <c r="E9" s="52"/>
      <c r="F9" s="52">
        <v>112</v>
      </c>
    </row>
    <row r="10" spans="1:7">
      <c r="A10" s="58" t="s">
        <v>704</v>
      </c>
      <c r="B10" s="52"/>
      <c r="C10" s="52"/>
      <c r="D10" s="52">
        <v>67</v>
      </c>
      <c r="E10" s="52">
        <v>91</v>
      </c>
      <c r="F10" s="52">
        <v>3631</v>
      </c>
    </row>
    <row r="11" spans="1:7">
      <c r="A11" s="63"/>
      <c r="B11" s="63"/>
      <c r="C11" s="63"/>
      <c r="D11" s="63"/>
      <c r="E11" s="63"/>
      <c r="F11" s="63"/>
    </row>
    <row r="12" spans="1:7">
      <c r="A12" s="264" t="s">
        <v>669</v>
      </c>
      <c r="B12" s="25"/>
      <c r="C12" s="25"/>
      <c r="D12" s="25"/>
      <c r="E12" s="25"/>
      <c r="F12" s="25"/>
    </row>
    <row r="13" spans="1:7">
      <c r="A13" s="155"/>
      <c r="B13" s="52"/>
      <c r="C13" s="52"/>
      <c r="D13" s="52"/>
      <c r="E13" s="52"/>
      <c r="F13" s="52"/>
    </row>
    <row r="14" spans="1:7">
      <c r="A14" s="291" t="s">
        <v>592</v>
      </c>
      <c r="B14" s="52"/>
      <c r="C14" s="52"/>
      <c r="D14" s="52"/>
      <c r="E14" s="52"/>
      <c r="F14" s="52"/>
    </row>
  </sheetData>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&amp;L_x000D_&amp;"calibri"&amp;12&amp;B13.7.8. Evolución del número de centros de servicios complementarios según tipo de indicador.&amp;R&amp;"calibri"&amp;10&amp;P</oddHeader>
    <oddFooter>&amp;L&amp;"calibri"&amp;8&amp;I&amp;"-,Cursiva"&amp;8ANUARIO ESTADÍSTICO DE LA REGIÓN DE MURCIA 2021. TOMO I. DATOS REGIONALES&amp;R&amp;"calibri"&amp;8&amp;I13.7. FINANCIACIÓN Y GASTOS DE LA ENSEÑANZA PRIVADA. ENSEÑANZA NO UNIVERSITARIA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H1" sqref="H1"/>
    </sheetView>
  </sheetViews>
  <sheetFormatPr baseColWidth="10" defaultRowHeight="15"/>
  <cols>
    <col min="1" max="1" width="40.42578125" customWidth="1"/>
    <col min="2" max="7" width="14.85546875" customWidth="1"/>
  </cols>
  <sheetData>
    <row r="1" spans="1:8">
      <c r="A1" s="13" t="s">
        <v>705</v>
      </c>
      <c r="H1" s="23" t="s">
        <v>134</v>
      </c>
    </row>
    <row r="4" spans="1:8">
      <c r="A4" s="150"/>
      <c r="B4" s="274" t="s">
        <v>595</v>
      </c>
      <c r="C4" s="274"/>
      <c r="D4" s="274"/>
      <c r="E4" s="274"/>
      <c r="F4" s="274"/>
      <c r="G4" s="274"/>
    </row>
    <row r="5" spans="1:8" s="31" customFormat="1">
      <c r="A5" s="150"/>
      <c r="B5" s="274" t="s">
        <v>271</v>
      </c>
      <c r="C5" s="274"/>
      <c r="D5" s="274"/>
      <c r="E5" s="274" t="s">
        <v>563</v>
      </c>
      <c r="F5" s="274"/>
      <c r="G5" s="274"/>
    </row>
    <row r="6" spans="1:8">
      <c r="A6" s="298" t="s">
        <v>564</v>
      </c>
      <c r="B6" s="299" t="s">
        <v>706</v>
      </c>
      <c r="C6" s="299" t="s">
        <v>191</v>
      </c>
      <c r="D6" s="299" t="s">
        <v>192</v>
      </c>
      <c r="E6" s="299" t="s">
        <v>706</v>
      </c>
      <c r="F6" s="299" t="s">
        <v>191</v>
      </c>
      <c r="G6" s="299" t="s">
        <v>192</v>
      </c>
    </row>
    <row r="7" spans="1:8">
      <c r="A7" s="256" t="s">
        <v>707</v>
      </c>
      <c r="B7" s="304">
        <v>8566</v>
      </c>
      <c r="C7" s="304">
        <v>2451</v>
      </c>
      <c r="D7" s="304">
        <v>6115</v>
      </c>
      <c r="E7" s="304">
        <v>292150</v>
      </c>
      <c r="F7" s="304">
        <v>83559</v>
      </c>
      <c r="G7" s="304">
        <v>208591</v>
      </c>
    </row>
    <row r="8" spans="1:8">
      <c r="A8" s="174" t="s">
        <v>708</v>
      </c>
      <c r="B8" s="305">
        <v>7249</v>
      </c>
      <c r="C8" s="305">
        <v>2100</v>
      </c>
      <c r="D8" s="305">
        <v>5149</v>
      </c>
      <c r="E8" s="305">
        <v>225954</v>
      </c>
      <c r="F8" s="305">
        <v>66375</v>
      </c>
      <c r="G8" s="305">
        <v>159579</v>
      </c>
    </row>
    <row r="9" spans="1:8">
      <c r="A9" s="306" t="s">
        <v>599</v>
      </c>
      <c r="B9" s="305">
        <v>450</v>
      </c>
      <c r="C9" s="305">
        <v>5</v>
      </c>
      <c r="D9" s="305">
        <v>445</v>
      </c>
      <c r="E9" s="305">
        <v>24921</v>
      </c>
      <c r="F9" s="305">
        <v>482</v>
      </c>
      <c r="G9" s="305">
        <v>24439</v>
      </c>
    </row>
    <row r="10" spans="1:8">
      <c r="A10" s="306" t="s">
        <v>600</v>
      </c>
      <c r="B10" s="305">
        <v>986</v>
      </c>
      <c r="C10" s="305">
        <v>56</v>
      </c>
      <c r="D10" s="305">
        <v>930</v>
      </c>
      <c r="E10" s="305">
        <v>28700</v>
      </c>
      <c r="F10" s="305">
        <v>2097</v>
      </c>
      <c r="G10" s="305">
        <v>26603</v>
      </c>
    </row>
    <row r="11" spans="1:8">
      <c r="A11" s="306" t="s">
        <v>164</v>
      </c>
      <c r="B11" s="305">
        <v>2568</v>
      </c>
      <c r="C11" s="305">
        <v>764</v>
      </c>
      <c r="D11" s="305">
        <v>1804</v>
      </c>
      <c r="E11" s="305">
        <v>73531</v>
      </c>
      <c r="F11" s="305">
        <v>20808</v>
      </c>
      <c r="G11" s="305">
        <v>52723</v>
      </c>
    </row>
    <row r="12" spans="1:8">
      <c r="A12" s="306" t="s">
        <v>601</v>
      </c>
      <c r="B12" s="305">
        <v>2480</v>
      </c>
      <c r="C12" s="305">
        <v>948</v>
      </c>
      <c r="D12" s="305">
        <v>1532</v>
      </c>
      <c r="E12" s="305">
        <v>71060</v>
      </c>
      <c r="F12" s="305">
        <v>27893</v>
      </c>
      <c r="G12" s="305">
        <v>43167</v>
      </c>
    </row>
    <row r="13" spans="1:8">
      <c r="A13" s="306" t="s">
        <v>167</v>
      </c>
      <c r="B13" s="305">
        <v>610</v>
      </c>
      <c r="C13" s="305">
        <v>254</v>
      </c>
      <c r="D13" s="305">
        <v>356</v>
      </c>
      <c r="E13" s="305">
        <v>27844</v>
      </c>
      <c r="F13" s="305">
        <v>11916</v>
      </c>
      <c r="G13" s="305">
        <v>15928</v>
      </c>
    </row>
    <row r="14" spans="1:8">
      <c r="A14" s="306" t="s">
        <v>659</v>
      </c>
      <c r="B14" s="305">
        <v>149</v>
      </c>
      <c r="C14" s="305">
        <v>74</v>
      </c>
      <c r="D14" s="305">
        <v>75</v>
      </c>
      <c r="E14" s="305">
        <v>5513</v>
      </c>
      <c r="F14" s="305">
        <v>2856</v>
      </c>
      <c r="G14" s="305">
        <v>2657</v>
      </c>
    </row>
    <row r="15" spans="1:8">
      <c r="A15" s="306" t="s">
        <v>603</v>
      </c>
      <c r="B15" s="305">
        <v>330</v>
      </c>
      <c r="C15" s="305">
        <v>161</v>
      </c>
      <c r="D15" s="305">
        <v>169</v>
      </c>
      <c r="E15" s="305">
        <v>11040</v>
      </c>
      <c r="F15" s="305">
        <v>5590</v>
      </c>
      <c r="G15" s="305">
        <v>5450</v>
      </c>
    </row>
    <row r="16" spans="1:8">
      <c r="A16" s="306" t="s">
        <v>604</v>
      </c>
      <c r="B16" s="305">
        <v>333</v>
      </c>
      <c r="C16" s="305">
        <v>139</v>
      </c>
      <c r="D16" s="305">
        <v>194</v>
      </c>
      <c r="E16" s="305">
        <v>14074</v>
      </c>
      <c r="F16" s="305">
        <v>6992</v>
      </c>
      <c r="G16" s="305">
        <v>7082</v>
      </c>
    </row>
    <row r="17" spans="1:7">
      <c r="A17" s="306" t="s">
        <v>709</v>
      </c>
      <c r="B17" s="305">
        <v>952</v>
      </c>
      <c r="C17" s="305">
        <v>287</v>
      </c>
      <c r="D17" s="305">
        <v>665</v>
      </c>
      <c r="E17" s="305">
        <v>33824</v>
      </c>
      <c r="F17" s="305">
        <v>9244</v>
      </c>
      <c r="G17" s="305">
        <v>24580</v>
      </c>
    </row>
    <row r="18" spans="1:7">
      <c r="A18" s="165" t="s">
        <v>710</v>
      </c>
      <c r="B18" s="305">
        <v>478</v>
      </c>
      <c r="C18" s="305">
        <v>82</v>
      </c>
      <c r="D18" s="305">
        <v>396</v>
      </c>
      <c r="E18" s="305">
        <v>27045</v>
      </c>
      <c r="F18" s="305">
        <v>5470</v>
      </c>
      <c r="G18" s="305">
        <v>21575</v>
      </c>
    </row>
    <row r="19" spans="1:7">
      <c r="A19" s="165" t="s">
        <v>711</v>
      </c>
      <c r="B19" s="305">
        <v>838</v>
      </c>
      <c r="C19" s="305">
        <v>268</v>
      </c>
      <c r="D19" s="305">
        <v>570</v>
      </c>
      <c r="E19" s="305">
        <v>39152</v>
      </c>
      <c r="F19" s="305">
        <v>11714</v>
      </c>
      <c r="G19" s="305">
        <v>27438</v>
      </c>
    </row>
    <row r="20" spans="1:7">
      <c r="A20" s="63"/>
      <c r="B20" s="63"/>
      <c r="C20" s="63"/>
      <c r="D20" s="63"/>
      <c r="E20" s="63"/>
      <c r="F20" s="63"/>
      <c r="G20" s="63"/>
    </row>
    <row r="21" spans="1:7">
      <c r="A21" s="296" t="s">
        <v>712</v>
      </c>
    </row>
    <row r="22" spans="1:7">
      <c r="A22" s="296" t="s">
        <v>629</v>
      </c>
    </row>
    <row r="23" spans="1:7">
      <c r="A23" s="296" t="s">
        <v>630</v>
      </c>
    </row>
    <row r="24" spans="1:7">
      <c r="A24" s="296" t="s">
        <v>631</v>
      </c>
    </row>
    <row r="25" spans="1:7" ht="26.1" customHeight="1">
      <c r="A25" s="389" t="s">
        <v>632</v>
      </c>
      <c r="B25" s="391"/>
      <c r="C25" s="391"/>
      <c r="D25" s="391"/>
      <c r="E25" s="391"/>
      <c r="F25" s="391"/>
      <c r="G25" s="391"/>
    </row>
    <row r="27" spans="1:7">
      <c r="A27" s="125" t="s">
        <v>592</v>
      </c>
    </row>
  </sheetData>
  <mergeCells count="1">
    <mergeCell ref="A25:G25"/>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&amp;L_x000D_&amp;"calibri"&amp;12&amp;B13.7.9. Personal remunerado y no remunerado según tipo de tarea/nivel educativo y sexo.&amp;R&amp;"calibri"&amp;10&amp;P</oddHeader>
    <oddFooter>&amp;L&amp;"calibri"&amp;8&amp;I&amp;"-,Cursiva"&amp;8ANUARIO ESTADÍSTICO DE LA REGIÓN DE MURCIA 2021. TOMO I. DATOS REGIONALES&amp;R&amp;"calibri"&amp;8&amp;I13.7. FINANCIACIÓN Y GASTOS DE LA ENSEÑANZA PRIVADA. ENSEÑANZA NO UNIVERSITARIA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 sqref="G1"/>
    </sheetView>
  </sheetViews>
  <sheetFormatPr baseColWidth="10" defaultRowHeight="15"/>
  <cols>
    <col min="1" max="1" width="61.42578125" customWidth="1"/>
    <col min="2" max="6" width="13.7109375" customWidth="1"/>
  </cols>
  <sheetData>
    <row r="1" spans="1:7">
      <c r="A1" s="22" t="s">
        <v>713</v>
      </c>
      <c r="G1" s="23" t="s">
        <v>134</v>
      </c>
    </row>
    <row r="4" spans="1:7">
      <c r="A4" s="273" t="s">
        <v>562</v>
      </c>
      <c r="B4" s="49"/>
      <c r="C4" s="49"/>
      <c r="D4" s="49"/>
      <c r="E4" s="49"/>
      <c r="F4" s="49"/>
    </row>
    <row r="5" spans="1:7">
      <c r="A5" s="274"/>
      <c r="B5" s="274" t="s">
        <v>271</v>
      </c>
      <c r="C5" s="274"/>
      <c r="D5" s="274"/>
      <c r="E5" s="274"/>
      <c r="F5" s="168" t="s">
        <v>563</v>
      </c>
    </row>
    <row r="6" spans="1:7" s="31" customFormat="1" ht="30">
      <c r="A6" s="275" t="s">
        <v>714</v>
      </c>
      <c r="B6" s="276" t="s">
        <v>696</v>
      </c>
      <c r="C6" s="276" t="s">
        <v>697</v>
      </c>
      <c r="D6" s="276" t="s">
        <v>698</v>
      </c>
      <c r="E6" s="276" t="s">
        <v>699</v>
      </c>
      <c r="F6" s="276" t="s">
        <v>699</v>
      </c>
    </row>
    <row r="7" spans="1:7">
      <c r="A7" s="278" t="s">
        <v>571</v>
      </c>
      <c r="B7" s="154">
        <v>17541</v>
      </c>
      <c r="C7" s="154">
        <v>30306</v>
      </c>
      <c r="D7" s="154">
        <v>41466</v>
      </c>
      <c r="E7" s="154">
        <v>70246</v>
      </c>
      <c r="F7" s="154">
        <v>2529678</v>
      </c>
    </row>
    <row r="8" spans="1:7">
      <c r="A8" s="104" t="s">
        <v>572</v>
      </c>
      <c r="B8" s="52">
        <v>11065</v>
      </c>
      <c r="C8" s="52">
        <v>16045</v>
      </c>
      <c r="D8" s="52">
        <v>25960</v>
      </c>
      <c r="E8" s="52">
        <v>45386</v>
      </c>
      <c r="F8" s="52">
        <v>1360029</v>
      </c>
    </row>
    <row r="9" spans="1:7">
      <c r="A9" s="104" t="s">
        <v>573</v>
      </c>
      <c r="B9" s="52">
        <v>6406</v>
      </c>
      <c r="C9" s="52">
        <v>12994</v>
      </c>
      <c r="D9" s="52">
        <v>15368</v>
      </c>
      <c r="E9" s="52">
        <v>24562</v>
      </c>
      <c r="F9" s="52">
        <v>1144060</v>
      </c>
    </row>
    <row r="10" spans="1:7">
      <c r="A10" s="104" t="s">
        <v>574</v>
      </c>
      <c r="B10" s="52">
        <v>70</v>
      </c>
      <c r="C10" s="52">
        <v>1267</v>
      </c>
      <c r="D10" s="52">
        <v>137</v>
      </c>
      <c r="E10" s="52">
        <v>298</v>
      </c>
      <c r="F10" s="52">
        <v>25589</v>
      </c>
    </row>
    <row r="11" spans="1:7">
      <c r="A11" s="278" t="s">
        <v>575</v>
      </c>
      <c r="B11" s="154">
        <v>20859</v>
      </c>
      <c r="C11" s="154">
        <v>35501</v>
      </c>
      <c r="D11" s="154">
        <v>47002</v>
      </c>
      <c r="E11" s="154">
        <v>73276</v>
      </c>
      <c r="F11" s="154">
        <v>2876060</v>
      </c>
    </row>
    <row r="12" spans="1:7">
      <c r="A12" s="104" t="s">
        <v>576</v>
      </c>
      <c r="B12" s="52">
        <v>20380</v>
      </c>
      <c r="C12" s="52">
        <v>34057</v>
      </c>
      <c r="D12" s="52">
        <v>46760</v>
      </c>
      <c r="E12" s="52">
        <v>71728</v>
      </c>
      <c r="F12" s="52">
        <v>2614687</v>
      </c>
    </row>
    <row r="13" spans="1:7">
      <c r="A13" s="104" t="s">
        <v>579</v>
      </c>
      <c r="B13" s="52">
        <v>313</v>
      </c>
      <c r="C13" s="52">
        <v>492</v>
      </c>
      <c r="D13" s="52">
        <v>164</v>
      </c>
      <c r="E13" s="52">
        <v>349</v>
      </c>
      <c r="F13" s="52">
        <v>56124</v>
      </c>
    </row>
    <row r="14" spans="1:7">
      <c r="A14" s="104" t="s">
        <v>580</v>
      </c>
      <c r="B14" s="52">
        <v>0</v>
      </c>
      <c r="C14" s="52">
        <v>17</v>
      </c>
      <c r="D14" s="52">
        <v>0</v>
      </c>
      <c r="E14" s="52">
        <v>269</v>
      </c>
      <c r="F14" s="52">
        <v>125725</v>
      </c>
    </row>
    <row r="15" spans="1:7">
      <c r="A15" s="104" t="s">
        <v>581</v>
      </c>
      <c r="B15" s="52">
        <v>166</v>
      </c>
      <c r="C15" s="52">
        <v>935</v>
      </c>
      <c r="D15" s="52">
        <v>78</v>
      </c>
      <c r="E15" s="52">
        <v>930</v>
      </c>
      <c r="F15" s="52">
        <v>79523</v>
      </c>
    </row>
    <row r="16" spans="1:7">
      <c r="A16" s="278" t="s">
        <v>582</v>
      </c>
      <c r="B16" s="154">
        <v>3318</v>
      </c>
      <c r="C16" s="154">
        <v>5195</v>
      </c>
      <c r="D16" s="154">
        <v>5537</v>
      </c>
      <c r="E16" s="154">
        <v>3030</v>
      </c>
      <c r="F16" s="154">
        <v>346381</v>
      </c>
    </row>
    <row r="17" spans="1:6">
      <c r="A17" s="278" t="s">
        <v>583</v>
      </c>
      <c r="B17" s="154"/>
      <c r="C17" s="154"/>
      <c r="D17" s="154">
        <v>0</v>
      </c>
      <c r="E17" s="154"/>
      <c r="F17" s="154"/>
    </row>
    <row r="18" spans="1:6">
      <c r="A18" s="278" t="s">
        <v>584</v>
      </c>
      <c r="B18" s="154"/>
      <c r="C18" s="154"/>
      <c r="D18" s="154">
        <v>5537</v>
      </c>
      <c r="E18" s="154"/>
      <c r="F18" s="154"/>
    </row>
    <row r="19" spans="1:6">
      <c r="A19" s="278" t="s">
        <v>585</v>
      </c>
      <c r="B19" s="154">
        <v>1754</v>
      </c>
      <c r="C19" s="154">
        <v>3834</v>
      </c>
      <c r="D19" s="154">
        <v>7143</v>
      </c>
      <c r="E19" s="154">
        <v>7677</v>
      </c>
      <c r="F19" s="154">
        <v>223338</v>
      </c>
    </row>
    <row r="20" spans="1:6">
      <c r="A20" s="278" t="s">
        <v>586</v>
      </c>
      <c r="B20" s="154">
        <v>996</v>
      </c>
      <c r="C20" s="154">
        <v>102</v>
      </c>
      <c r="D20" s="154">
        <v>162</v>
      </c>
      <c r="E20" s="154">
        <v>71</v>
      </c>
      <c r="F20" s="154">
        <v>32335</v>
      </c>
    </row>
    <row r="21" spans="1:6">
      <c r="A21" s="278" t="s">
        <v>587</v>
      </c>
      <c r="B21" s="154">
        <v>19295</v>
      </c>
      <c r="C21" s="154">
        <v>34140</v>
      </c>
      <c r="D21" s="154">
        <v>48609</v>
      </c>
      <c r="E21" s="154">
        <v>77923</v>
      </c>
      <c r="F21" s="154">
        <v>2753016</v>
      </c>
    </row>
    <row r="22" spans="1:6">
      <c r="A22" s="278" t="s">
        <v>588</v>
      </c>
      <c r="B22" s="154">
        <v>21855</v>
      </c>
      <c r="C22" s="154">
        <v>35602</v>
      </c>
      <c r="D22" s="154">
        <v>47164</v>
      </c>
      <c r="E22" s="154">
        <v>73347</v>
      </c>
      <c r="F22" s="154">
        <v>2908395</v>
      </c>
    </row>
    <row r="23" spans="1:6">
      <c r="A23" s="279"/>
      <c r="B23" s="280"/>
      <c r="C23" s="280"/>
      <c r="D23" s="281"/>
      <c r="E23" s="281"/>
      <c r="F23" s="280"/>
    </row>
    <row r="24" spans="1:6">
      <c r="A24" s="158" t="s">
        <v>589</v>
      </c>
      <c r="B24" s="282"/>
      <c r="C24" s="282"/>
      <c r="D24" s="283"/>
      <c r="E24" s="283"/>
      <c r="F24" s="282"/>
    </row>
    <row r="25" spans="1:6">
      <c r="A25" s="158" t="s">
        <v>591</v>
      </c>
      <c r="B25" s="284"/>
      <c r="C25" s="284"/>
      <c r="D25" s="284"/>
      <c r="E25" s="284"/>
      <c r="F25" s="284"/>
    </row>
    <row r="26" spans="1:6">
      <c r="B26" s="284"/>
      <c r="C26" s="284"/>
      <c r="D26" s="284"/>
      <c r="E26" s="284"/>
      <c r="F26" s="284"/>
    </row>
    <row r="27" spans="1:6">
      <c r="A27" s="50" t="s">
        <v>592</v>
      </c>
      <c r="B27" s="284"/>
      <c r="C27" s="284"/>
      <c r="D27" s="284"/>
      <c r="E27" s="284"/>
      <c r="F27" s="284"/>
    </row>
  </sheetData>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&amp;L_x000D_&amp;"calibri"&amp;12&amp;B13.8.1. Evolución de la estructura de gastos e ingresos según tipo de indicador.&amp;R&amp;"calibri"&amp;10&amp;P</oddHeader>
    <oddFooter>&amp;L&amp;"calibri"&amp;8&amp;I&amp;"-,Cursiva"&amp;8ANUARIO ESTADÍSTICO DE LA REGIÓN DE MURCIA 2021. TOMO I. DATOS REGIONALES&amp;R&amp;"calibri"&amp;8&amp;I13.8. FINANCIACIÓN Y GASTOS DE LA ENSEÑANZA PRIVADA. ENSEÑANZA UNIVERSITARIA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election activeCell="Q27" sqref="Q27"/>
    </sheetView>
  </sheetViews>
  <sheetFormatPr baseColWidth="10" defaultRowHeight="15"/>
  <cols>
    <col min="1" max="1" width="38.140625" customWidth="1"/>
    <col min="2" max="13" width="7.5703125" customWidth="1"/>
  </cols>
  <sheetData>
    <row r="1" spans="1:14">
      <c r="A1" s="22" t="s">
        <v>188</v>
      </c>
      <c r="N1" s="23" t="s">
        <v>134</v>
      </c>
    </row>
    <row r="2" spans="1:14" ht="15" customHeight="1">
      <c r="B2" s="22"/>
      <c r="C2" s="22"/>
      <c r="D2" s="22"/>
      <c r="E2" s="22"/>
      <c r="F2" s="22"/>
      <c r="G2" s="22"/>
    </row>
    <row r="3" spans="1:14">
      <c r="A3" s="22"/>
      <c r="B3" s="22"/>
      <c r="C3" s="22"/>
      <c r="D3" s="22"/>
      <c r="E3" s="22"/>
      <c r="F3" s="22"/>
      <c r="G3" s="22"/>
    </row>
    <row r="4" spans="1:14">
      <c r="A4" s="53"/>
      <c r="B4" s="27" t="s">
        <v>135</v>
      </c>
      <c r="C4" s="26"/>
      <c r="D4" s="26"/>
      <c r="E4" s="27" t="s">
        <v>136</v>
      </c>
      <c r="F4" s="26"/>
      <c r="G4" s="26"/>
      <c r="H4" s="27" t="s">
        <v>137</v>
      </c>
      <c r="I4" s="26"/>
      <c r="J4" s="26"/>
      <c r="K4" s="27" t="s">
        <v>138</v>
      </c>
      <c r="L4" s="26"/>
      <c r="M4" s="26"/>
    </row>
    <row r="5" spans="1:14" s="69" customFormat="1">
      <c r="A5" s="65"/>
      <c r="B5" s="66" t="s">
        <v>139</v>
      </c>
      <c r="C5" s="66" t="s">
        <v>140</v>
      </c>
      <c r="D5" s="66" t="s">
        <v>141</v>
      </c>
      <c r="E5" s="66" t="s">
        <v>139</v>
      </c>
      <c r="F5" s="66" t="s">
        <v>140</v>
      </c>
      <c r="G5" s="66" t="s">
        <v>141</v>
      </c>
      <c r="H5" s="66" t="s">
        <v>139</v>
      </c>
      <c r="I5" s="66" t="s">
        <v>140</v>
      </c>
      <c r="J5" s="66" t="s">
        <v>141</v>
      </c>
      <c r="K5" s="66" t="s">
        <v>139</v>
      </c>
      <c r="L5" s="66" t="s">
        <v>140</v>
      </c>
      <c r="M5" s="66" t="s">
        <v>141</v>
      </c>
      <c r="N5"/>
    </row>
    <row r="6" spans="1:14" s="72" customFormat="1" ht="15" customHeight="1">
      <c r="A6" s="70" t="s">
        <v>189</v>
      </c>
      <c r="B6" s="71">
        <v>13340</v>
      </c>
      <c r="C6" s="71">
        <v>9433</v>
      </c>
      <c r="D6" s="71">
        <v>3907</v>
      </c>
      <c r="E6" s="71">
        <v>12996</v>
      </c>
      <c r="F6" s="71">
        <v>9444</v>
      </c>
      <c r="G6" s="71">
        <v>3652</v>
      </c>
      <c r="H6" s="71">
        <v>13382</v>
      </c>
      <c r="I6" s="71">
        <v>9536</v>
      </c>
      <c r="J6" s="71">
        <v>3846</v>
      </c>
      <c r="K6" s="71">
        <v>13776</v>
      </c>
      <c r="L6" s="71">
        <v>9716</v>
      </c>
      <c r="M6" s="71">
        <v>4060</v>
      </c>
      <c r="N6"/>
    </row>
    <row r="7" spans="1:14" s="72" customFormat="1" ht="15" customHeight="1">
      <c r="A7" s="73" t="s">
        <v>161</v>
      </c>
      <c r="B7" s="74">
        <v>2949</v>
      </c>
      <c r="C7" s="74">
        <v>1970</v>
      </c>
      <c r="D7" s="74">
        <v>979</v>
      </c>
      <c r="E7" s="74">
        <v>2948</v>
      </c>
      <c r="F7" s="74">
        <v>1992</v>
      </c>
      <c r="G7" s="74">
        <v>956</v>
      </c>
      <c r="H7" s="74">
        <v>3024</v>
      </c>
      <c r="I7" s="74">
        <v>1989</v>
      </c>
      <c r="J7" s="74">
        <v>1035</v>
      </c>
      <c r="K7" s="74">
        <v>3158</v>
      </c>
      <c r="L7" s="74">
        <v>1977</v>
      </c>
      <c r="M7" s="74">
        <v>1181</v>
      </c>
      <c r="N7"/>
    </row>
    <row r="8" spans="1:14" s="72" customFormat="1" ht="15" customHeight="1">
      <c r="A8" s="75" t="s">
        <v>162</v>
      </c>
      <c r="B8" s="76">
        <v>686</v>
      </c>
      <c r="C8" s="76">
        <v>361</v>
      </c>
      <c r="D8" s="76">
        <v>325</v>
      </c>
      <c r="E8" s="76">
        <v>695</v>
      </c>
      <c r="F8" s="76">
        <v>394</v>
      </c>
      <c r="G8" s="76">
        <v>301</v>
      </c>
      <c r="H8" s="76">
        <v>724</v>
      </c>
      <c r="I8" s="76">
        <v>353</v>
      </c>
      <c r="J8" s="76">
        <v>371</v>
      </c>
      <c r="K8" s="76">
        <v>845</v>
      </c>
      <c r="L8" s="76">
        <v>344</v>
      </c>
      <c r="M8" s="76">
        <v>501</v>
      </c>
      <c r="N8"/>
    </row>
    <row r="9" spans="1:14" s="72" customFormat="1" ht="15" customHeight="1">
      <c r="A9" s="75" t="s">
        <v>163</v>
      </c>
      <c r="B9" s="76">
        <v>2263</v>
      </c>
      <c r="C9" s="76">
        <v>1609</v>
      </c>
      <c r="D9" s="76">
        <v>654</v>
      </c>
      <c r="E9" s="76">
        <v>2253</v>
      </c>
      <c r="F9" s="76">
        <v>1598</v>
      </c>
      <c r="G9" s="76">
        <v>655</v>
      </c>
      <c r="H9" s="76">
        <v>2300</v>
      </c>
      <c r="I9" s="76">
        <v>1636</v>
      </c>
      <c r="J9" s="76">
        <v>664</v>
      </c>
      <c r="K9" s="76">
        <v>2313</v>
      </c>
      <c r="L9" s="76">
        <v>1633</v>
      </c>
      <c r="M9" s="76">
        <v>680</v>
      </c>
      <c r="N9"/>
    </row>
    <row r="10" spans="1:14" s="72" customFormat="1" ht="15" customHeight="1">
      <c r="A10" s="73" t="s">
        <v>164</v>
      </c>
      <c r="B10" s="74">
        <v>4875</v>
      </c>
      <c r="C10" s="74">
        <v>3561</v>
      </c>
      <c r="D10" s="74">
        <v>1314</v>
      </c>
      <c r="E10" s="74">
        <v>4831</v>
      </c>
      <c r="F10" s="74">
        <v>3513</v>
      </c>
      <c r="G10" s="74">
        <v>1318</v>
      </c>
      <c r="H10" s="74">
        <v>4889</v>
      </c>
      <c r="I10" s="74">
        <v>3562</v>
      </c>
      <c r="J10" s="74">
        <v>1327</v>
      </c>
      <c r="K10" s="74">
        <v>4991</v>
      </c>
      <c r="L10" s="74">
        <v>3638</v>
      </c>
      <c r="M10" s="74">
        <v>1353</v>
      </c>
      <c r="N10"/>
    </row>
    <row r="11" spans="1:14" s="72" customFormat="1" ht="15" customHeight="1">
      <c r="A11" s="73" t="s">
        <v>165</v>
      </c>
      <c r="B11" s="74">
        <v>278</v>
      </c>
      <c r="C11" s="74">
        <v>208</v>
      </c>
      <c r="D11" s="74">
        <v>70</v>
      </c>
      <c r="E11" s="74">
        <v>292</v>
      </c>
      <c r="F11" s="74">
        <v>218</v>
      </c>
      <c r="G11" s="74">
        <v>74</v>
      </c>
      <c r="H11" s="74">
        <v>308</v>
      </c>
      <c r="I11" s="74">
        <v>220</v>
      </c>
      <c r="J11" s="74">
        <v>88</v>
      </c>
      <c r="K11" s="74">
        <v>289</v>
      </c>
      <c r="L11" s="74">
        <v>204</v>
      </c>
      <c r="M11" s="74">
        <v>85</v>
      </c>
      <c r="N11"/>
    </row>
    <row r="12" spans="1:14" s="72" customFormat="1" ht="15" customHeight="1">
      <c r="A12" s="73" t="s">
        <v>166</v>
      </c>
      <c r="B12" s="74">
        <v>3024</v>
      </c>
      <c r="C12" s="74">
        <v>1973</v>
      </c>
      <c r="D12" s="74">
        <v>1051</v>
      </c>
      <c r="E12" s="74">
        <v>2861</v>
      </c>
      <c r="F12" s="74">
        <v>1978</v>
      </c>
      <c r="G12" s="74">
        <v>883</v>
      </c>
      <c r="H12" s="74">
        <v>2915</v>
      </c>
      <c r="I12" s="74">
        <v>2014</v>
      </c>
      <c r="J12" s="74">
        <v>901</v>
      </c>
      <c r="K12" s="74">
        <v>3046</v>
      </c>
      <c r="L12" s="74">
        <v>2137</v>
      </c>
      <c r="M12" s="74">
        <v>909</v>
      </c>
      <c r="N12"/>
    </row>
    <row r="13" spans="1:14" s="72" customFormat="1" ht="15" customHeight="1">
      <c r="A13" s="73" t="s">
        <v>167</v>
      </c>
      <c r="B13" s="74">
        <v>969</v>
      </c>
      <c r="C13" s="74">
        <v>773</v>
      </c>
      <c r="D13" s="74">
        <v>196</v>
      </c>
      <c r="E13" s="74">
        <v>824</v>
      </c>
      <c r="F13" s="74">
        <v>784</v>
      </c>
      <c r="G13" s="74">
        <v>140</v>
      </c>
      <c r="H13" s="74">
        <v>945</v>
      </c>
      <c r="I13" s="74">
        <v>786</v>
      </c>
      <c r="J13" s="74">
        <v>159</v>
      </c>
      <c r="K13" s="74">
        <v>955</v>
      </c>
      <c r="L13" s="74">
        <v>792</v>
      </c>
      <c r="M13" s="74">
        <v>163</v>
      </c>
      <c r="N13"/>
    </row>
    <row r="14" spans="1:14" s="72" customFormat="1" ht="15" customHeight="1">
      <c r="A14" s="75" t="s">
        <v>168</v>
      </c>
      <c r="B14" s="76">
        <v>937</v>
      </c>
      <c r="C14" s="76">
        <v>741</v>
      </c>
      <c r="D14" s="76">
        <v>196</v>
      </c>
      <c r="E14" s="76">
        <v>894</v>
      </c>
      <c r="F14" s="76">
        <v>754</v>
      </c>
      <c r="G14" s="76">
        <v>140</v>
      </c>
      <c r="H14" s="76">
        <v>916</v>
      </c>
      <c r="I14" s="76">
        <v>757</v>
      </c>
      <c r="J14" s="76">
        <v>159</v>
      </c>
      <c r="K14" s="76">
        <v>929</v>
      </c>
      <c r="L14" s="76">
        <v>766</v>
      </c>
      <c r="M14" s="76">
        <v>163</v>
      </c>
      <c r="N14"/>
    </row>
    <row r="15" spans="1:14" s="77" customFormat="1" ht="15" customHeight="1">
      <c r="A15" s="75" t="s">
        <v>169</v>
      </c>
      <c r="B15" s="76">
        <v>32</v>
      </c>
      <c r="C15" s="76">
        <v>32</v>
      </c>
      <c r="D15" s="76">
        <v>0</v>
      </c>
      <c r="E15" s="76">
        <v>30</v>
      </c>
      <c r="F15" s="76">
        <v>30</v>
      </c>
      <c r="G15" s="76">
        <v>0</v>
      </c>
      <c r="H15" s="76">
        <v>29</v>
      </c>
      <c r="I15" s="76">
        <v>29</v>
      </c>
      <c r="J15" s="76">
        <v>0</v>
      </c>
      <c r="K15" s="76">
        <v>26</v>
      </c>
      <c r="L15" s="76">
        <v>26</v>
      </c>
      <c r="M15" s="76">
        <v>0</v>
      </c>
      <c r="N15"/>
    </row>
    <row r="16" spans="1:14" s="72" customFormat="1" ht="15" customHeight="1">
      <c r="A16" s="73" t="s">
        <v>171</v>
      </c>
      <c r="B16" s="74">
        <v>1180</v>
      </c>
      <c r="C16" s="74">
        <v>907</v>
      </c>
      <c r="D16" s="74">
        <v>273</v>
      </c>
      <c r="E16" s="74">
        <v>1172</v>
      </c>
      <c r="F16" s="74">
        <v>916</v>
      </c>
      <c r="G16" s="74">
        <v>256</v>
      </c>
      <c r="H16" s="74">
        <v>1252</v>
      </c>
      <c r="I16" s="74">
        <v>939</v>
      </c>
      <c r="J16" s="74">
        <v>313</v>
      </c>
      <c r="K16" s="74">
        <v>1280</v>
      </c>
      <c r="L16" s="74">
        <v>940</v>
      </c>
      <c r="M16" s="74">
        <v>340</v>
      </c>
      <c r="N16"/>
    </row>
    <row r="17" spans="1:14" s="72" customFormat="1" ht="15" customHeight="1">
      <c r="A17" s="75" t="s">
        <v>172</v>
      </c>
      <c r="B17" s="76">
        <v>263</v>
      </c>
      <c r="C17" s="76">
        <v>234</v>
      </c>
      <c r="D17" s="76">
        <v>29</v>
      </c>
      <c r="E17" s="76">
        <v>278</v>
      </c>
      <c r="F17" s="76">
        <v>244</v>
      </c>
      <c r="G17" s="76">
        <v>34</v>
      </c>
      <c r="H17" s="76">
        <v>285</v>
      </c>
      <c r="I17" s="76">
        <v>239</v>
      </c>
      <c r="J17" s="76">
        <v>46</v>
      </c>
      <c r="K17" s="76">
        <v>292</v>
      </c>
      <c r="L17" s="76">
        <v>243</v>
      </c>
      <c r="M17" s="76">
        <v>49</v>
      </c>
      <c r="N17"/>
    </row>
    <row r="18" spans="1:14" s="72" customFormat="1" ht="15" customHeight="1">
      <c r="A18" s="75" t="s">
        <v>173</v>
      </c>
      <c r="B18" s="76">
        <v>463</v>
      </c>
      <c r="C18" s="76">
        <v>335</v>
      </c>
      <c r="D18" s="76">
        <v>128</v>
      </c>
      <c r="E18" s="76">
        <v>436</v>
      </c>
      <c r="F18" s="76">
        <v>332</v>
      </c>
      <c r="G18" s="76">
        <v>104</v>
      </c>
      <c r="H18" s="76">
        <v>456</v>
      </c>
      <c r="I18" s="76">
        <v>342</v>
      </c>
      <c r="J18" s="76">
        <v>114</v>
      </c>
      <c r="K18" s="76">
        <v>453</v>
      </c>
      <c r="L18" s="76">
        <v>334</v>
      </c>
      <c r="M18" s="76">
        <v>119</v>
      </c>
      <c r="N18"/>
    </row>
    <row r="19" spans="1:14" s="72" customFormat="1" ht="15" customHeight="1">
      <c r="A19" s="75" t="s">
        <v>175</v>
      </c>
      <c r="B19" s="76">
        <v>454</v>
      </c>
      <c r="C19" s="76">
        <v>338</v>
      </c>
      <c r="D19" s="76">
        <v>116</v>
      </c>
      <c r="E19" s="76">
        <v>458</v>
      </c>
      <c r="F19" s="76">
        <v>340</v>
      </c>
      <c r="G19" s="76">
        <v>118</v>
      </c>
      <c r="H19" s="76">
        <v>511</v>
      </c>
      <c r="I19" s="76">
        <v>358</v>
      </c>
      <c r="J19" s="76">
        <v>153</v>
      </c>
      <c r="K19" s="76">
        <v>531</v>
      </c>
      <c r="L19" s="76">
        <v>359</v>
      </c>
      <c r="M19" s="76">
        <v>172</v>
      </c>
      <c r="N19"/>
    </row>
    <row r="20" spans="1:14" s="72" customFormat="1" ht="15" customHeight="1">
      <c r="A20" s="75" t="s">
        <v>177</v>
      </c>
      <c r="B20" s="76"/>
      <c r="C20" s="76"/>
      <c r="D20" s="76"/>
      <c r="E20" s="76"/>
      <c r="F20" s="76"/>
      <c r="G20" s="76"/>
      <c r="H20" s="76"/>
      <c r="I20" s="76"/>
      <c r="J20" s="76"/>
      <c r="K20" s="76">
        <v>1</v>
      </c>
      <c r="L20" s="76">
        <v>1</v>
      </c>
      <c r="M20" s="76">
        <v>0</v>
      </c>
      <c r="N20"/>
    </row>
    <row r="21" spans="1:14" s="72" customFormat="1" ht="15" customHeight="1">
      <c r="A21" s="75" t="s">
        <v>178</v>
      </c>
      <c r="B21" s="76"/>
      <c r="C21" s="76"/>
      <c r="D21" s="76"/>
      <c r="E21" s="76"/>
      <c r="F21" s="76"/>
      <c r="G21" s="76"/>
      <c r="H21" s="76"/>
      <c r="I21" s="76"/>
      <c r="J21" s="76"/>
      <c r="K21" s="76">
        <v>3</v>
      </c>
      <c r="L21" s="76">
        <v>3</v>
      </c>
      <c r="M21" s="76">
        <v>0</v>
      </c>
      <c r="N21"/>
    </row>
    <row r="22" spans="1:14" s="55" customFormat="1" ht="14.45" customHeight="1">
      <c r="A22" s="73" t="s">
        <v>179</v>
      </c>
      <c r="B22" s="78">
        <v>65</v>
      </c>
      <c r="C22" s="78">
        <v>41</v>
      </c>
      <c r="D22" s="78">
        <v>24</v>
      </c>
      <c r="E22" s="78">
        <v>68</v>
      </c>
      <c r="F22" s="78">
        <v>43</v>
      </c>
      <c r="G22" s="78">
        <v>25</v>
      </c>
      <c r="H22" s="78">
        <v>49</v>
      </c>
      <c r="I22" s="78">
        <v>26</v>
      </c>
      <c r="J22" s="78">
        <v>23</v>
      </c>
      <c r="K22" s="78">
        <v>57</v>
      </c>
      <c r="L22" s="78">
        <v>28</v>
      </c>
      <c r="M22" s="78">
        <v>29</v>
      </c>
      <c r="N22"/>
    </row>
    <row r="23" spans="1:14" s="55" customFormat="1">
      <c r="A23" s="79"/>
      <c r="B23" s="80"/>
      <c r="C23" s="80"/>
      <c r="D23" s="80"/>
      <c r="E23" s="80"/>
      <c r="F23" s="80"/>
      <c r="G23" s="80"/>
      <c r="H23" s="80"/>
      <c r="I23" s="80"/>
      <c r="J23" s="80"/>
      <c r="K23" s="80"/>
      <c r="L23" s="80"/>
      <c r="M23" s="80"/>
    </row>
    <row r="24" spans="1:14">
      <c r="A24" s="47" t="s">
        <v>158</v>
      </c>
      <c r="B24" s="55"/>
      <c r="C24" s="55"/>
      <c r="D24" s="55"/>
      <c r="E24" s="55"/>
      <c r="F24" s="55"/>
      <c r="G24" s="55"/>
      <c r="H24" s="55"/>
      <c r="I24" s="55"/>
      <c r="J24" s="55"/>
      <c r="K24" s="55"/>
      <c r="L24" s="55"/>
      <c r="M24" s="55"/>
    </row>
    <row r="26" spans="1:14">
      <c r="A26" s="50" t="s">
        <v>159</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&amp;L_x000D_&amp;"calibri"&amp;12&amp;B13.1.4. Evolución del número de unidades/grupos en Enseñanzas de Régimen General según enseñanza y titularidad.&amp;R&amp;"calibri"&amp;10&amp;P</oddHeader>
    <oddFooter>&amp;L&amp;"calibri"&amp;8&amp;I&amp;"-,Cursiva"&amp;8ANUARIO ESTADÍSTICO DE LA REGIÓN DE MURCIA 2021. TOMO I. DATOS REGIONALES&amp;R&amp;"calibri"&amp;8&amp;I13.1. EDUCACIÓN NO UNIVERSITARIA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D1" sqref="D1"/>
    </sheetView>
  </sheetViews>
  <sheetFormatPr baseColWidth="10" defaultRowHeight="15"/>
  <cols>
    <col min="1" max="1" width="71.28515625" customWidth="1"/>
    <col min="2" max="3" width="20.7109375" customWidth="1"/>
    <col min="4" max="4" width="13.85546875" customWidth="1"/>
  </cols>
  <sheetData>
    <row r="1" spans="1:4">
      <c r="A1" s="13" t="s">
        <v>715</v>
      </c>
      <c r="D1" s="23" t="s">
        <v>134</v>
      </c>
    </row>
    <row r="2" spans="1:4">
      <c r="A2" s="13"/>
    </row>
    <row r="3" spans="1:4">
      <c r="A3" s="13"/>
      <c r="B3" s="133"/>
    </row>
    <row r="4" spans="1:4">
      <c r="A4" s="232" t="s">
        <v>562</v>
      </c>
    </row>
    <row r="5" spans="1:4" ht="15" customHeight="1">
      <c r="A5" s="150"/>
      <c r="B5" s="307" t="s">
        <v>569</v>
      </c>
      <c r="C5" s="224"/>
    </row>
    <row r="6" spans="1:4" s="227" customFormat="1">
      <c r="A6" s="308" t="s">
        <v>714</v>
      </c>
      <c r="B6" s="66" t="s">
        <v>271</v>
      </c>
      <c r="C6" s="66" t="s">
        <v>563</v>
      </c>
    </row>
    <row r="7" spans="1:4" ht="15" customHeight="1">
      <c r="A7" s="229" t="s">
        <v>596</v>
      </c>
      <c r="B7" s="309">
        <v>70246</v>
      </c>
      <c r="C7" s="309">
        <v>2529678</v>
      </c>
    </row>
    <row r="8" spans="1:4" ht="15" customHeight="1">
      <c r="A8" s="188" t="s">
        <v>597</v>
      </c>
      <c r="B8" s="52">
        <v>45386</v>
      </c>
      <c r="C8" s="52">
        <v>1360029</v>
      </c>
    </row>
    <row r="9" spans="1:4" ht="15" customHeight="1">
      <c r="A9" s="289" t="s">
        <v>716</v>
      </c>
      <c r="B9" s="154">
        <v>30495</v>
      </c>
      <c r="C9" s="154">
        <v>770847</v>
      </c>
    </row>
    <row r="10" spans="1:4" ht="15" customHeight="1">
      <c r="A10" s="146" t="s">
        <v>717</v>
      </c>
      <c r="B10" s="52">
        <v>23187</v>
      </c>
      <c r="C10" s="52">
        <v>485783</v>
      </c>
    </row>
    <row r="11" spans="1:4" ht="15" customHeight="1">
      <c r="A11" s="146" t="s">
        <v>718</v>
      </c>
      <c r="B11" s="52">
        <v>3354</v>
      </c>
      <c r="C11" s="52">
        <v>126630</v>
      </c>
    </row>
    <row r="12" spans="1:4" ht="15" customHeight="1">
      <c r="A12" s="146" t="s">
        <v>719</v>
      </c>
      <c r="B12" s="52">
        <v>1903</v>
      </c>
      <c r="C12" s="52">
        <v>50022</v>
      </c>
    </row>
    <row r="13" spans="1:4" ht="15" customHeight="1">
      <c r="A13" s="146" t="s">
        <v>720</v>
      </c>
      <c r="B13" s="52">
        <v>2052</v>
      </c>
      <c r="C13" s="52">
        <v>108411</v>
      </c>
    </row>
    <row r="14" spans="1:4" ht="15" customHeight="1">
      <c r="A14" s="289" t="s">
        <v>721</v>
      </c>
      <c r="B14" s="154">
        <v>14891</v>
      </c>
      <c r="C14" s="154">
        <v>546814</v>
      </c>
    </row>
    <row r="15" spans="1:4" ht="15" customHeight="1">
      <c r="A15" s="289" t="s">
        <v>609</v>
      </c>
      <c r="B15" s="154"/>
      <c r="C15" s="154">
        <v>22664</v>
      </c>
    </row>
    <row r="16" spans="1:4" ht="15" customHeight="1">
      <c r="A16" s="289" t="s">
        <v>610</v>
      </c>
      <c r="B16" s="154"/>
      <c r="C16" s="154">
        <v>19703</v>
      </c>
    </row>
    <row r="17" spans="1:3" ht="15" customHeight="1">
      <c r="A17" s="144" t="s">
        <v>611</v>
      </c>
      <c r="B17" s="52">
        <v>24562</v>
      </c>
      <c r="C17" s="52">
        <v>1144060</v>
      </c>
    </row>
    <row r="18" spans="1:3" ht="15" customHeight="1">
      <c r="A18" s="289" t="s">
        <v>612</v>
      </c>
      <c r="B18" s="154">
        <v>2693</v>
      </c>
      <c r="C18" s="154">
        <v>238882</v>
      </c>
    </row>
    <row r="19" spans="1:3" ht="15" customHeight="1">
      <c r="A19" s="146" t="s">
        <v>612</v>
      </c>
      <c r="B19" s="52">
        <v>2693</v>
      </c>
      <c r="C19" s="52">
        <v>238882</v>
      </c>
    </row>
    <row r="20" spans="1:3" ht="15" customHeight="1">
      <c r="A20" s="146" t="s">
        <v>722</v>
      </c>
      <c r="B20" s="52">
        <v>2018</v>
      </c>
      <c r="C20" s="52">
        <v>65002</v>
      </c>
    </row>
    <row r="21" spans="1:3" ht="15" customHeight="1">
      <c r="A21" s="146" t="s">
        <v>723</v>
      </c>
      <c r="B21" s="52">
        <v>267</v>
      </c>
      <c r="C21" s="52">
        <v>151002</v>
      </c>
    </row>
    <row r="22" spans="1:3" ht="15" customHeight="1">
      <c r="A22" s="146" t="s">
        <v>616</v>
      </c>
      <c r="B22" s="52">
        <v>407</v>
      </c>
      <c r="C22" s="52">
        <v>10317</v>
      </c>
    </row>
    <row r="23" spans="1:3" ht="15" customHeight="1">
      <c r="A23" s="146" t="s">
        <v>724</v>
      </c>
      <c r="B23" s="52"/>
      <c r="C23" s="52">
        <v>12561</v>
      </c>
    </row>
    <row r="24" spans="1:3" ht="15" customHeight="1">
      <c r="A24" s="289" t="s">
        <v>607</v>
      </c>
      <c r="B24" s="154">
        <v>8</v>
      </c>
      <c r="C24" s="154">
        <v>4410</v>
      </c>
    </row>
    <row r="25" spans="1:3" ht="15" customHeight="1">
      <c r="A25" s="289" t="s">
        <v>623</v>
      </c>
      <c r="B25" s="154">
        <v>19293</v>
      </c>
      <c r="C25" s="154">
        <v>769557</v>
      </c>
    </row>
    <row r="26" spans="1:3" ht="15" customHeight="1">
      <c r="A26" s="146" t="s">
        <v>725</v>
      </c>
      <c r="B26" s="52">
        <v>9178</v>
      </c>
      <c r="C26" s="52">
        <v>230796</v>
      </c>
    </row>
    <row r="27" spans="1:3" ht="15" customHeight="1">
      <c r="A27" s="146" t="s">
        <v>726</v>
      </c>
      <c r="B27" s="52">
        <v>5816</v>
      </c>
      <c r="C27" s="52">
        <v>170912</v>
      </c>
    </row>
    <row r="28" spans="1:3" ht="15" customHeight="1">
      <c r="A28" s="146" t="s">
        <v>727</v>
      </c>
      <c r="B28" s="52">
        <v>4299</v>
      </c>
      <c r="C28" s="52">
        <v>367849</v>
      </c>
    </row>
    <row r="29" spans="1:3" ht="15" customHeight="1">
      <c r="A29" s="289" t="s">
        <v>728</v>
      </c>
      <c r="B29" s="154">
        <v>2567</v>
      </c>
      <c r="C29" s="154">
        <v>131211</v>
      </c>
    </row>
    <row r="30" spans="1:3" ht="15" customHeight="1">
      <c r="A30" s="144" t="s">
        <v>628</v>
      </c>
      <c r="B30" s="52">
        <v>298</v>
      </c>
      <c r="C30" s="52">
        <v>25589</v>
      </c>
    </row>
    <row r="31" spans="1:3" ht="15" customHeight="1">
      <c r="A31" s="310"/>
      <c r="B31" s="63"/>
      <c r="C31" s="63"/>
    </row>
    <row r="32" spans="1:3" ht="15" customHeight="1"/>
    <row r="33" spans="1:1" ht="15" customHeight="1">
      <c r="A33" s="125" t="s">
        <v>592</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&amp;L_x000D_&amp;"calibri"&amp;12&amp;B13.8.2. Gastos corrientes anuales según tipo de gasto.&amp;R&amp;"calibri"&amp;10&amp;P</oddHeader>
    <oddFooter>&amp;L&amp;"calibri"&amp;8&amp;I&amp;"-,Cursiva"&amp;8ANUARIO ESTADÍSTICO DE LA REGIÓN DE MURCIA 2021. TOMO I. DATOS REGIONALES&amp;R&amp;"calibri"&amp;8&amp;I13.8. FINANCIACIÓN Y GASTOS DE LA ENSEÑANZA PRIVADA. ENSEÑANZA UNIVERSITARIA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F1" sqref="F1"/>
    </sheetView>
  </sheetViews>
  <sheetFormatPr baseColWidth="10" defaultRowHeight="15"/>
  <cols>
    <col min="1" max="1" width="49.28515625" customWidth="1"/>
    <col min="2" max="2" width="17.5703125" customWidth="1"/>
    <col min="3" max="3" width="15" customWidth="1"/>
    <col min="4" max="4" width="16.28515625" customWidth="1"/>
    <col min="5" max="5" width="15.5703125" customWidth="1"/>
  </cols>
  <sheetData>
    <row r="1" spans="1:6">
      <c r="A1" s="22" t="s">
        <v>729</v>
      </c>
      <c r="F1" s="23" t="s">
        <v>134</v>
      </c>
    </row>
    <row r="4" spans="1:6">
      <c r="A4" s="232" t="s">
        <v>562</v>
      </c>
    </row>
    <row r="5" spans="1:6">
      <c r="A5" s="150"/>
      <c r="B5" s="298" t="s">
        <v>271</v>
      </c>
      <c r="C5" s="224"/>
      <c r="D5" s="126" t="s">
        <v>563</v>
      </c>
      <c r="E5" s="224"/>
    </row>
    <row r="6" spans="1:6" s="31" customFormat="1" ht="15" customHeight="1">
      <c r="A6" s="298" t="s">
        <v>714</v>
      </c>
      <c r="B6" s="311" t="s">
        <v>594</v>
      </c>
      <c r="C6" s="311" t="s">
        <v>595</v>
      </c>
      <c r="D6" s="311" t="s">
        <v>594</v>
      </c>
      <c r="E6" s="311" t="s">
        <v>595</v>
      </c>
    </row>
    <row r="7" spans="1:6">
      <c r="A7" s="312" t="s">
        <v>634</v>
      </c>
      <c r="B7" s="313">
        <v>47002</v>
      </c>
      <c r="C7" s="313">
        <v>73276</v>
      </c>
      <c r="D7" s="313">
        <v>2022629</v>
      </c>
      <c r="E7" s="313">
        <v>2876060</v>
      </c>
    </row>
    <row r="8" spans="1:6">
      <c r="A8" s="144" t="s">
        <v>635</v>
      </c>
      <c r="B8" s="154">
        <v>46760</v>
      </c>
      <c r="C8" s="154">
        <v>71728</v>
      </c>
      <c r="D8" s="154">
        <v>1850182</v>
      </c>
      <c r="E8" s="154">
        <v>2614687</v>
      </c>
    </row>
    <row r="9" spans="1:6">
      <c r="A9" s="314" t="s">
        <v>636</v>
      </c>
      <c r="B9" s="182">
        <v>46720</v>
      </c>
      <c r="C9" s="182">
        <v>71606</v>
      </c>
      <c r="D9" s="182">
        <v>1805843</v>
      </c>
      <c r="E9" s="182">
        <v>2571234</v>
      </c>
    </row>
    <row r="10" spans="1:6">
      <c r="A10" s="315" t="s">
        <v>717</v>
      </c>
      <c r="B10" s="52">
        <v>37217</v>
      </c>
      <c r="C10" s="52">
        <v>58284</v>
      </c>
      <c r="D10" s="52">
        <v>1215842</v>
      </c>
      <c r="E10" s="52">
        <v>1759703</v>
      </c>
    </row>
    <row r="11" spans="1:6">
      <c r="A11" s="315" t="s">
        <v>718</v>
      </c>
      <c r="B11" s="52">
        <v>7605</v>
      </c>
      <c r="C11" s="52">
        <v>10484</v>
      </c>
      <c r="D11" s="52">
        <v>439633</v>
      </c>
      <c r="E11" s="52">
        <v>592915</v>
      </c>
    </row>
    <row r="12" spans="1:6">
      <c r="A12" s="315" t="s">
        <v>719</v>
      </c>
      <c r="B12" s="52">
        <v>1898</v>
      </c>
      <c r="C12" s="52">
        <v>2837</v>
      </c>
      <c r="D12" s="52">
        <v>150368</v>
      </c>
      <c r="E12" s="52">
        <v>218617</v>
      </c>
    </row>
    <row r="13" spans="1:6">
      <c r="A13" s="314" t="s">
        <v>730</v>
      </c>
      <c r="B13" s="182">
        <v>35</v>
      </c>
      <c r="C13" s="182">
        <v>58</v>
      </c>
      <c r="D13" s="182">
        <v>15321</v>
      </c>
      <c r="E13" s="182">
        <v>23349</v>
      </c>
    </row>
    <row r="14" spans="1:6">
      <c r="A14" s="314" t="s">
        <v>731</v>
      </c>
      <c r="B14" s="182">
        <v>5</v>
      </c>
      <c r="C14" s="182"/>
      <c r="D14" s="182">
        <v>2564</v>
      </c>
      <c r="E14" s="182">
        <v>733</v>
      </c>
    </row>
    <row r="15" spans="1:6">
      <c r="A15" s="314" t="s">
        <v>732</v>
      </c>
      <c r="B15" s="182">
        <v>0</v>
      </c>
      <c r="C15" s="182">
        <v>64</v>
      </c>
      <c r="D15" s="182">
        <v>26454</v>
      </c>
      <c r="E15" s="182">
        <v>19370</v>
      </c>
    </row>
    <row r="16" spans="1:6">
      <c r="A16" s="144" t="s">
        <v>640</v>
      </c>
      <c r="B16" s="154">
        <v>164</v>
      </c>
      <c r="C16" s="154">
        <v>349</v>
      </c>
      <c r="D16" s="154">
        <v>43019</v>
      </c>
      <c r="E16" s="154">
        <v>56124</v>
      </c>
    </row>
    <row r="17" spans="1:5">
      <c r="A17" s="144" t="s">
        <v>641</v>
      </c>
      <c r="B17" s="154">
        <v>0</v>
      </c>
      <c r="C17" s="154">
        <v>269</v>
      </c>
      <c r="D17" s="154">
        <v>51986</v>
      </c>
      <c r="E17" s="154">
        <v>125725</v>
      </c>
    </row>
    <row r="18" spans="1:5">
      <c r="A18" s="144" t="s">
        <v>642</v>
      </c>
      <c r="B18" s="154">
        <v>78</v>
      </c>
      <c r="C18" s="154">
        <v>930</v>
      </c>
      <c r="D18" s="154">
        <v>77442</v>
      </c>
      <c r="E18" s="154">
        <v>79523</v>
      </c>
    </row>
    <row r="19" spans="1:5">
      <c r="A19" s="63"/>
      <c r="B19" s="63"/>
      <c r="C19" s="63"/>
      <c r="D19" s="63"/>
      <c r="E19" s="63"/>
    </row>
    <row r="21" spans="1:5">
      <c r="A21" s="125" t="s">
        <v>592</v>
      </c>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&amp;L_x000D_&amp;"calibri"&amp;12&amp;B13.8.3. Ingresos corrientes anuales (financiación) de los centros según su origen.&amp;R&amp;"calibri"&amp;10&amp;P</oddHeader>
    <oddFooter>&amp;L&amp;"calibri"&amp;8&amp;I&amp;"-,Cursiva"&amp;8ANUARIO ESTADÍSTICO DE LA REGIÓN DE MURCIA 2021. TOMO I. DATOS REGIONALES&amp;R&amp;"calibri"&amp;8&amp;I13.8. FINANCIACIÓN Y GASTOS DE LA ENSEÑANZA PRIVADA. ENSEÑANZA UNIVERSITARIA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H1" sqref="H1"/>
    </sheetView>
  </sheetViews>
  <sheetFormatPr baseColWidth="10" defaultRowHeight="15"/>
  <cols>
    <col min="1" max="1" width="41.85546875" customWidth="1"/>
    <col min="2" max="8" width="12.85546875" customWidth="1"/>
  </cols>
  <sheetData>
    <row r="1" spans="1:8">
      <c r="A1" s="22" t="s">
        <v>733</v>
      </c>
      <c r="H1" s="23" t="s">
        <v>134</v>
      </c>
    </row>
    <row r="4" spans="1:8">
      <c r="A4" s="232" t="s">
        <v>654</v>
      </c>
    </row>
    <row r="5" spans="1:8" s="31" customFormat="1">
      <c r="A5" s="150"/>
      <c r="B5" s="274" t="s">
        <v>271</v>
      </c>
      <c r="C5" s="274"/>
      <c r="D5" s="274"/>
      <c r="E5" s="274" t="s">
        <v>563</v>
      </c>
      <c r="F5" s="274"/>
      <c r="G5" s="274"/>
    </row>
    <row r="6" spans="1:8" ht="30">
      <c r="A6" s="275" t="s">
        <v>714</v>
      </c>
      <c r="B6" s="276" t="s">
        <v>655</v>
      </c>
      <c r="C6" s="276" t="s">
        <v>656</v>
      </c>
      <c r="D6" s="276" t="s">
        <v>657</v>
      </c>
      <c r="E6" s="276" t="s">
        <v>655</v>
      </c>
      <c r="F6" s="276" t="s">
        <v>656</v>
      </c>
      <c r="G6" s="276" t="s">
        <v>657</v>
      </c>
    </row>
    <row r="7" spans="1:8">
      <c r="A7" s="316" t="s">
        <v>594</v>
      </c>
      <c r="B7" s="317"/>
      <c r="C7" s="317"/>
      <c r="D7" s="317"/>
      <c r="E7" s="317"/>
      <c r="F7" s="317"/>
      <c r="G7" s="317"/>
    </row>
    <row r="8" spans="1:8">
      <c r="A8" s="318" t="s">
        <v>734</v>
      </c>
      <c r="B8" s="154">
        <v>3523</v>
      </c>
      <c r="C8" s="154">
        <v>3108</v>
      </c>
      <c r="D8" s="154">
        <v>415</v>
      </c>
      <c r="E8" s="154">
        <v>5915</v>
      </c>
      <c r="F8" s="154">
        <v>5300</v>
      </c>
      <c r="G8" s="154">
        <v>616</v>
      </c>
    </row>
    <row r="9" spans="1:8">
      <c r="A9" s="253" t="s">
        <v>735</v>
      </c>
      <c r="B9" s="52">
        <v>3589</v>
      </c>
      <c r="C9" s="52">
        <v>3204</v>
      </c>
      <c r="D9" s="52">
        <v>384</v>
      </c>
      <c r="E9" s="52">
        <v>5918</v>
      </c>
      <c r="F9" s="52">
        <v>5233</v>
      </c>
      <c r="G9" s="52">
        <v>686</v>
      </c>
    </row>
    <row r="10" spans="1:8">
      <c r="A10" s="253" t="s">
        <v>736</v>
      </c>
      <c r="B10" s="52">
        <v>3119</v>
      </c>
      <c r="C10" s="52">
        <v>2708</v>
      </c>
      <c r="D10" s="52">
        <v>411</v>
      </c>
      <c r="E10" s="52">
        <v>8346</v>
      </c>
      <c r="F10" s="52">
        <v>7324</v>
      </c>
      <c r="G10" s="52">
        <v>1022</v>
      </c>
    </row>
    <row r="11" spans="1:8">
      <c r="A11" s="253" t="s">
        <v>737</v>
      </c>
      <c r="B11" s="52">
        <v>4182</v>
      </c>
      <c r="C11" s="52">
        <v>3050</v>
      </c>
      <c r="D11" s="52">
        <v>1132</v>
      </c>
      <c r="E11" s="52">
        <v>3328</v>
      </c>
      <c r="F11" s="52">
        <v>3442</v>
      </c>
      <c r="G11" s="52">
        <v>-114</v>
      </c>
    </row>
    <row r="12" spans="1:8">
      <c r="A12" s="319" t="s">
        <v>595</v>
      </c>
      <c r="B12" s="80"/>
      <c r="C12" s="80"/>
      <c r="D12" s="80"/>
      <c r="E12" s="80"/>
      <c r="F12" s="80"/>
      <c r="G12" s="80"/>
    </row>
    <row r="13" spans="1:8">
      <c r="A13" s="318" t="s">
        <v>734</v>
      </c>
      <c r="B13" s="154">
        <v>4839</v>
      </c>
      <c r="C13" s="154">
        <v>4639</v>
      </c>
      <c r="D13" s="154">
        <v>200</v>
      </c>
      <c r="E13" s="154">
        <v>6164</v>
      </c>
      <c r="F13" s="154">
        <v>5421</v>
      </c>
      <c r="G13" s="154">
        <v>742</v>
      </c>
    </row>
    <row r="14" spans="1:8">
      <c r="A14" s="253" t="s">
        <v>735</v>
      </c>
      <c r="B14" s="52">
        <v>4749</v>
      </c>
      <c r="C14" s="52">
        <v>4503</v>
      </c>
      <c r="D14" s="52">
        <v>246</v>
      </c>
      <c r="E14" s="52">
        <v>6733</v>
      </c>
      <c r="F14" s="52">
        <v>5560</v>
      </c>
      <c r="G14" s="52">
        <v>1173</v>
      </c>
    </row>
    <row r="15" spans="1:8">
      <c r="A15" s="253" t="s">
        <v>736</v>
      </c>
      <c r="B15" s="52">
        <v>6257</v>
      </c>
      <c r="C15" s="52">
        <v>5034</v>
      </c>
      <c r="D15" s="52">
        <v>1223</v>
      </c>
      <c r="E15" s="52">
        <v>6323</v>
      </c>
      <c r="F15" s="52">
        <v>5039</v>
      </c>
      <c r="G15" s="52">
        <v>1284</v>
      </c>
    </row>
    <row r="16" spans="1:8">
      <c r="A16" s="253" t="s">
        <v>737</v>
      </c>
      <c r="B16" s="52">
        <v>3433</v>
      </c>
      <c r="C16" s="52">
        <v>5703</v>
      </c>
      <c r="D16" s="52">
        <v>-2271</v>
      </c>
      <c r="E16" s="52">
        <v>3669</v>
      </c>
      <c r="F16" s="52">
        <v>5439</v>
      </c>
      <c r="G16" s="52">
        <v>-1770</v>
      </c>
    </row>
    <row r="17" spans="1:7">
      <c r="A17" s="63"/>
      <c r="B17" s="63"/>
      <c r="C17" s="63"/>
      <c r="D17" s="63"/>
      <c r="E17" s="63"/>
      <c r="F17" s="63"/>
      <c r="G17" s="63"/>
    </row>
    <row r="18" spans="1:7">
      <c r="A18" s="147"/>
      <c r="B18" s="147"/>
      <c r="C18" s="147"/>
      <c r="D18" s="147"/>
      <c r="E18" s="147"/>
      <c r="F18" s="147"/>
      <c r="G18" s="147"/>
    </row>
    <row r="19" spans="1:7">
      <c r="A19" s="125" t="s">
        <v>592</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&amp;L_x000D_&amp;"calibri"&amp;12&amp;B13.8.4. Resultados corrientes por alumno según nivel educativo.&amp;R&amp;"calibri"&amp;10&amp;P</oddHeader>
    <oddFooter>&amp;L&amp;"calibri"&amp;8&amp;I&amp;"-,Cursiva"&amp;8ANUARIO ESTADÍSTICO DE LA REGIÓN DE MURCIA 2021. TOMO I. DATOS REGIONALES&amp;R&amp;"calibri"&amp;8&amp;I13.8. FINANCIACIÓN Y GASTOS DE LA ENSEÑANZA PRIVADA. ENSEÑANZA UNIVERSITARIA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E27" sqref="E27"/>
    </sheetView>
  </sheetViews>
  <sheetFormatPr baseColWidth="10" defaultRowHeight="15"/>
  <cols>
    <col min="1" max="1" width="56.7109375" customWidth="1"/>
    <col min="2" max="5" width="15.7109375" customWidth="1"/>
    <col min="7" max="10" width="11.85546875" customWidth="1"/>
  </cols>
  <sheetData>
    <row r="1" spans="1:10">
      <c r="A1" s="22" t="s">
        <v>738</v>
      </c>
      <c r="F1" s="23" t="s">
        <v>134</v>
      </c>
    </row>
    <row r="2" spans="1:10">
      <c r="J2" s="94"/>
    </row>
    <row r="4" spans="1:10" s="31" customFormat="1">
      <c r="A4" s="150"/>
      <c r="B4" s="274" t="s">
        <v>271</v>
      </c>
      <c r="C4" s="274"/>
      <c r="D4" s="274" t="s">
        <v>563</v>
      </c>
      <c r="E4" s="274"/>
    </row>
    <row r="5" spans="1:10">
      <c r="A5" s="275" t="s">
        <v>714</v>
      </c>
      <c r="B5" s="276" t="s">
        <v>237</v>
      </c>
      <c r="C5" s="276" t="s">
        <v>238</v>
      </c>
      <c r="D5" s="276" t="s">
        <v>237</v>
      </c>
      <c r="E5" s="276" t="s">
        <v>238</v>
      </c>
    </row>
    <row r="6" spans="1:10">
      <c r="A6" s="316" t="s">
        <v>594</v>
      </c>
      <c r="B6" s="320"/>
      <c r="C6" s="320"/>
      <c r="D6" s="320"/>
      <c r="E6" s="320"/>
    </row>
    <row r="7" spans="1:10">
      <c r="A7" s="318" t="s">
        <v>734</v>
      </c>
      <c r="B7" s="321">
        <v>4</v>
      </c>
      <c r="C7" s="321">
        <v>13343</v>
      </c>
      <c r="D7" s="321">
        <v>173</v>
      </c>
      <c r="E7" s="321">
        <v>341924</v>
      </c>
    </row>
    <row r="8" spans="1:10">
      <c r="A8" s="253" t="s">
        <v>735</v>
      </c>
      <c r="B8" s="305">
        <v>3</v>
      </c>
      <c r="C8" s="305">
        <v>10432</v>
      </c>
      <c r="D8" s="305">
        <v>153</v>
      </c>
      <c r="E8" s="305">
        <v>230953</v>
      </c>
    </row>
    <row r="9" spans="1:10">
      <c r="A9" s="253" t="s">
        <v>736</v>
      </c>
      <c r="B9" s="305">
        <v>3</v>
      </c>
      <c r="C9" s="305">
        <v>2455</v>
      </c>
      <c r="D9" s="305">
        <v>94</v>
      </c>
      <c r="E9" s="305">
        <v>57078</v>
      </c>
    </row>
    <row r="10" spans="1:10">
      <c r="A10" s="253" t="s">
        <v>737</v>
      </c>
      <c r="B10" s="305"/>
      <c r="C10" s="305"/>
      <c r="D10" s="305">
        <v>80</v>
      </c>
      <c r="E10" s="305">
        <v>53893</v>
      </c>
    </row>
    <row r="11" spans="1:10" ht="15" customHeight="1">
      <c r="A11" s="319" t="s">
        <v>595</v>
      </c>
      <c r="B11" s="322"/>
      <c r="C11" s="322"/>
      <c r="D11" s="322"/>
      <c r="E11" s="322"/>
    </row>
    <row r="12" spans="1:10">
      <c r="A12" s="318" t="s">
        <v>734</v>
      </c>
      <c r="B12" s="321">
        <v>5</v>
      </c>
      <c r="C12" s="321">
        <v>15143</v>
      </c>
      <c r="D12" s="321">
        <v>167</v>
      </c>
      <c r="E12" s="321">
        <v>466609</v>
      </c>
    </row>
    <row r="13" spans="1:10">
      <c r="A13" s="253" t="s">
        <v>735</v>
      </c>
      <c r="B13" s="305">
        <v>3</v>
      </c>
      <c r="C13" s="305">
        <v>12465</v>
      </c>
      <c r="D13" s="305">
        <v>150</v>
      </c>
      <c r="E13" s="305">
        <v>286702</v>
      </c>
    </row>
    <row r="14" spans="1:10">
      <c r="A14" s="253" t="s">
        <v>736</v>
      </c>
      <c r="B14" s="305">
        <v>5</v>
      </c>
      <c r="C14" s="305">
        <v>1729</v>
      </c>
      <c r="D14" s="305">
        <v>97</v>
      </c>
      <c r="E14" s="305">
        <v>107562</v>
      </c>
    </row>
    <row r="15" spans="1:10">
      <c r="A15" s="253" t="s">
        <v>737</v>
      </c>
      <c r="B15" s="305">
        <v>3</v>
      </c>
      <c r="C15" s="305">
        <v>949</v>
      </c>
      <c r="D15" s="305">
        <v>93</v>
      </c>
      <c r="E15" s="305">
        <v>72345</v>
      </c>
    </row>
    <row r="16" spans="1:10">
      <c r="A16" s="323"/>
      <c r="B16" s="323"/>
      <c r="C16" s="323"/>
      <c r="D16" s="323"/>
      <c r="E16" s="323"/>
    </row>
    <row r="17" spans="1:7">
      <c r="A17" s="371" t="s">
        <v>739</v>
      </c>
      <c r="B17" s="11"/>
      <c r="C17" s="11"/>
      <c r="D17" s="11"/>
      <c r="E17" s="11"/>
      <c r="F17" s="11"/>
      <c r="G17" s="11"/>
    </row>
    <row r="18" spans="1:7">
      <c r="A18" s="392" t="s">
        <v>740</v>
      </c>
      <c r="B18" s="393"/>
      <c r="C18" s="393"/>
      <c r="D18" s="393"/>
      <c r="E18" s="393"/>
      <c r="F18" s="11"/>
      <c r="G18" s="11"/>
    </row>
    <row r="19" spans="1:7">
      <c r="A19" s="393"/>
      <c r="B19" s="393"/>
      <c r="C19" s="393"/>
      <c r="D19" s="393"/>
      <c r="E19" s="393"/>
      <c r="F19" s="11"/>
      <c r="G19" s="11"/>
    </row>
    <row r="20" spans="1:7">
      <c r="A20" s="372"/>
      <c r="B20" s="372"/>
      <c r="C20" s="372"/>
      <c r="D20" s="372"/>
      <c r="E20" s="372"/>
      <c r="F20" s="11"/>
      <c r="G20" s="11"/>
    </row>
    <row r="21" spans="1:7">
      <c r="A21" s="373" t="s">
        <v>592</v>
      </c>
      <c r="B21" s="11"/>
      <c r="C21" s="11"/>
      <c r="D21" s="11"/>
      <c r="E21" s="11"/>
      <c r="F21" s="11"/>
      <c r="G21" s="11"/>
    </row>
    <row r="22" spans="1:7">
      <c r="A22" s="11"/>
      <c r="B22" s="11"/>
      <c r="C22" s="11"/>
      <c r="D22" s="11"/>
      <c r="E22" s="11"/>
      <c r="F22" s="11"/>
      <c r="G22" s="11"/>
    </row>
    <row r="23" spans="1:7">
      <c r="A23" s="11"/>
      <c r="B23" s="11"/>
      <c r="C23" s="11"/>
      <c r="D23" s="11"/>
      <c r="E23" s="11"/>
      <c r="F23" s="11"/>
      <c r="G23" s="11"/>
    </row>
  </sheetData>
  <mergeCells count="1">
    <mergeCell ref="A18:E19"/>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&amp;L_x000D_&amp;"calibri"&amp;12&amp;B13.8.5. Número de centros y alumnos según según nivel educativo.&amp;R&amp;"calibri"&amp;10&amp;P</oddHeader>
    <oddFooter>&amp;L&amp;"calibri"&amp;8&amp;I&amp;"-,Cursiva"&amp;8ANUARIO ESTADÍSTICO DE LA REGIÓN DE MURCIA 2021. TOMO I. DATOS REGIONALES&amp;R&amp;"calibri"&amp;8&amp;I13.8. FINANCIACIÓN Y GASTOS DE LA ENSEÑANZA PRIVADA. ENSEÑANZA UNIVERSITARIA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H1" sqref="H1"/>
    </sheetView>
  </sheetViews>
  <sheetFormatPr baseColWidth="10" defaultRowHeight="15"/>
  <cols>
    <col min="1" max="1" width="38" customWidth="1"/>
    <col min="2" max="7" width="14.7109375" customWidth="1"/>
  </cols>
  <sheetData>
    <row r="1" spans="1:8">
      <c r="A1" s="22" t="s">
        <v>741</v>
      </c>
      <c r="H1" s="23" t="s">
        <v>134</v>
      </c>
    </row>
    <row r="4" spans="1:8">
      <c r="A4" s="150"/>
      <c r="B4" s="274" t="s">
        <v>595</v>
      </c>
      <c r="C4" s="274"/>
      <c r="D4" s="274"/>
      <c r="E4" s="274"/>
      <c r="F4" s="274"/>
      <c r="G4" s="274"/>
    </row>
    <row r="5" spans="1:8">
      <c r="A5" s="150"/>
      <c r="B5" s="274" t="s">
        <v>271</v>
      </c>
      <c r="C5" s="274"/>
      <c r="D5" s="274"/>
      <c r="E5" s="274" t="s">
        <v>563</v>
      </c>
      <c r="F5" s="274"/>
      <c r="G5" s="274"/>
    </row>
    <row r="6" spans="1:8" ht="15" customHeight="1">
      <c r="A6" s="275" t="s">
        <v>714</v>
      </c>
      <c r="B6" s="276" t="s">
        <v>706</v>
      </c>
      <c r="C6" s="276" t="s">
        <v>191</v>
      </c>
      <c r="D6" s="276" t="s">
        <v>192</v>
      </c>
      <c r="E6" s="276" t="s">
        <v>706</v>
      </c>
      <c r="F6" s="276" t="s">
        <v>191</v>
      </c>
      <c r="G6" s="276" t="s">
        <v>192</v>
      </c>
    </row>
    <row r="7" spans="1:8">
      <c r="A7" s="164" t="s">
        <v>742</v>
      </c>
      <c r="B7" s="288">
        <v>1249</v>
      </c>
      <c r="C7" s="288">
        <v>635</v>
      </c>
      <c r="D7" s="288">
        <v>614</v>
      </c>
      <c r="E7" s="288">
        <v>44109</v>
      </c>
      <c r="F7" s="288">
        <v>20415</v>
      </c>
      <c r="G7" s="288">
        <v>23694</v>
      </c>
    </row>
    <row r="8" spans="1:8">
      <c r="A8" s="176" t="s">
        <v>743</v>
      </c>
      <c r="B8" s="52">
        <v>704</v>
      </c>
      <c r="C8" s="52">
        <v>323</v>
      </c>
      <c r="D8" s="52">
        <v>381</v>
      </c>
      <c r="E8" s="52">
        <v>28086</v>
      </c>
      <c r="F8" s="52">
        <v>14719</v>
      </c>
      <c r="G8" s="52">
        <v>13367</v>
      </c>
    </row>
    <row r="9" spans="1:8">
      <c r="A9" s="257" t="s">
        <v>744</v>
      </c>
      <c r="B9" s="52">
        <v>666</v>
      </c>
      <c r="C9" s="52">
        <v>300</v>
      </c>
      <c r="D9" s="52">
        <v>366</v>
      </c>
      <c r="E9" s="52">
        <v>22189</v>
      </c>
      <c r="F9" s="52">
        <v>11429</v>
      </c>
      <c r="G9" s="52">
        <v>10760</v>
      </c>
    </row>
    <row r="10" spans="1:8">
      <c r="A10" s="257" t="s">
        <v>745</v>
      </c>
      <c r="B10" s="52">
        <v>151</v>
      </c>
      <c r="C10" s="52">
        <v>82</v>
      </c>
      <c r="D10" s="52">
        <v>69</v>
      </c>
      <c r="E10" s="52">
        <v>10785</v>
      </c>
      <c r="F10" s="52">
        <v>5830</v>
      </c>
      <c r="G10" s="52">
        <v>4955</v>
      </c>
    </row>
    <row r="11" spans="1:8">
      <c r="A11" s="257" t="s">
        <v>746</v>
      </c>
      <c r="B11" s="52">
        <v>45</v>
      </c>
      <c r="C11" s="52">
        <v>20</v>
      </c>
      <c r="D11" s="52">
        <v>25</v>
      </c>
      <c r="E11" s="52">
        <v>1800</v>
      </c>
      <c r="F11" s="52">
        <v>1037</v>
      </c>
      <c r="G11" s="52">
        <v>763</v>
      </c>
    </row>
    <row r="12" spans="1:8">
      <c r="A12" s="257" t="s">
        <v>719</v>
      </c>
      <c r="B12" s="52">
        <v>128</v>
      </c>
      <c r="C12" s="52">
        <v>82</v>
      </c>
      <c r="D12" s="52">
        <v>46</v>
      </c>
      <c r="E12" s="52">
        <v>4544</v>
      </c>
      <c r="F12" s="52">
        <v>2630</v>
      </c>
      <c r="G12" s="52">
        <v>1914</v>
      </c>
    </row>
    <row r="13" spans="1:8">
      <c r="A13" s="257" t="s">
        <v>747</v>
      </c>
      <c r="B13" s="52">
        <v>76</v>
      </c>
      <c r="C13" s="52">
        <v>39</v>
      </c>
      <c r="D13" s="52">
        <v>37</v>
      </c>
      <c r="E13" s="52">
        <v>4229</v>
      </c>
      <c r="F13" s="52">
        <v>2042</v>
      </c>
      <c r="G13" s="52">
        <v>2187</v>
      </c>
    </row>
    <row r="14" spans="1:8">
      <c r="A14" s="257" t="s">
        <v>748</v>
      </c>
      <c r="B14" s="52">
        <v>319</v>
      </c>
      <c r="C14" s="52">
        <v>255</v>
      </c>
      <c r="D14" s="52">
        <v>64</v>
      </c>
      <c r="E14" s="52">
        <v>29292</v>
      </c>
      <c r="F14" s="52">
        <v>16689</v>
      </c>
      <c r="G14" s="52">
        <v>12603</v>
      </c>
    </row>
    <row r="15" spans="1:8">
      <c r="A15" s="63"/>
      <c r="B15" s="63"/>
      <c r="C15" s="63"/>
      <c r="D15" s="63"/>
      <c r="E15" s="63"/>
      <c r="F15" s="63"/>
      <c r="G15" s="63"/>
    </row>
    <row r="16" spans="1:8" ht="15" customHeight="1">
      <c r="A16" s="324" t="s">
        <v>749</v>
      </c>
    </row>
    <row r="17" spans="1:4">
      <c r="A17" s="147"/>
    </row>
    <row r="18" spans="1:4">
      <c r="A18" s="125" t="s">
        <v>592</v>
      </c>
      <c r="B18" s="325"/>
      <c r="C18" s="325"/>
      <c r="D18" s="325"/>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&amp;L_x000D_&amp;"calibri"&amp;12&amp;B13.8.6. Personal remunerado y no remunerado según tipo de tarea/nivel educativo y sexo.&amp;R&amp;"calibri"&amp;10&amp;P</oddHeader>
    <oddFooter>&amp;L&amp;"calibri"&amp;8&amp;I&amp;"-,Cursiva"&amp;8ANUARIO ESTADÍSTICO DE LA REGIÓN DE MURCIA 2021. TOMO I. DATOS REGIONALES&amp;R&amp;"calibri"&amp;8&amp;I13.8. FINANCIACIÓN Y GASTOS DE LA ENSEÑANZA PRIVADA. ENSEÑANZA UNIVERSITARIA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 sqref="H1"/>
    </sheetView>
  </sheetViews>
  <sheetFormatPr baseColWidth="10" defaultRowHeight="15"/>
  <cols>
    <col min="1" max="1" width="59.140625" customWidth="1"/>
    <col min="2" max="2" width="11.5703125" customWidth="1"/>
    <col min="3" max="4" width="11.7109375" customWidth="1"/>
    <col min="5" max="5" width="12.5703125" customWidth="1"/>
    <col min="6" max="7" width="11.85546875" customWidth="1"/>
  </cols>
  <sheetData>
    <row r="1" spans="1:8">
      <c r="A1" s="13" t="s">
        <v>750</v>
      </c>
      <c r="H1" s="23" t="s">
        <v>134</v>
      </c>
    </row>
    <row r="4" spans="1:8">
      <c r="A4" s="232" t="s">
        <v>562</v>
      </c>
    </row>
    <row r="5" spans="1:8" s="327" customFormat="1" ht="15" customHeight="1">
      <c r="A5" s="26"/>
      <c r="B5" s="326">
        <v>2015</v>
      </c>
      <c r="C5" s="326">
        <v>2016</v>
      </c>
      <c r="D5" s="326">
        <v>2017</v>
      </c>
      <c r="E5" s="326">
        <v>2018</v>
      </c>
      <c r="F5" s="326">
        <v>2019</v>
      </c>
      <c r="G5" s="326">
        <v>2020</v>
      </c>
    </row>
    <row r="6" spans="1:8" s="327" customFormat="1" ht="15" customHeight="1">
      <c r="A6" s="328" t="s">
        <v>271</v>
      </c>
      <c r="B6" s="329"/>
      <c r="C6" s="330"/>
      <c r="D6" s="330"/>
      <c r="E6" s="330"/>
      <c r="F6" s="330"/>
      <c r="G6" s="330"/>
    </row>
    <row r="7" spans="1:8">
      <c r="A7" s="144" t="s">
        <v>139</v>
      </c>
      <c r="B7" s="331">
        <v>1329500.37433</v>
      </c>
      <c r="C7" s="331">
        <v>1397211.0361899999</v>
      </c>
      <c r="D7" s="331">
        <v>1426424.7995500001</v>
      </c>
      <c r="E7" s="331">
        <v>1484877.7</v>
      </c>
      <c r="F7" s="331">
        <v>1589366</v>
      </c>
      <c r="G7" s="331">
        <v>1684494.6</v>
      </c>
    </row>
    <row r="8" spans="1:8">
      <c r="A8" s="155" t="s">
        <v>751</v>
      </c>
      <c r="B8" s="332">
        <v>1306611</v>
      </c>
      <c r="C8" s="332">
        <v>1344263</v>
      </c>
      <c r="D8" s="332">
        <v>1382604.77</v>
      </c>
      <c r="E8" s="332">
        <v>1429973.1</v>
      </c>
      <c r="F8" s="332">
        <v>1526420.8</v>
      </c>
      <c r="G8" s="332">
        <v>1623506</v>
      </c>
    </row>
    <row r="9" spans="1:8">
      <c r="A9" s="155" t="s">
        <v>752</v>
      </c>
      <c r="B9" s="332">
        <v>13397.7</v>
      </c>
      <c r="C9" s="332">
        <v>36142.199999999997</v>
      </c>
      <c r="D9" s="332">
        <v>26472.205000000002</v>
      </c>
      <c r="E9" s="332">
        <v>31998.2</v>
      </c>
      <c r="F9" s="332">
        <v>35930.6</v>
      </c>
      <c r="G9" s="332">
        <v>34862.400000000001</v>
      </c>
    </row>
    <row r="10" spans="1:8">
      <c r="A10" s="155" t="s">
        <v>753</v>
      </c>
      <c r="B10" s="332">
        <v>47434</v>
      </c>
      <c r="C10" s="332">
        <v>41210.199999999997</v>
      </c>
      <c r="D10" s="332">
        <v>41919.4</v>
      </c>
      <c r="E10" s="332">
        <v>41254.199999999997</v>
      </c>
      <c r="F10" s="332">
        <v>42583.1</v>
      </c>
      <c r="G10" s="332">
        <v>38473</v>
      </c>
    </row>
    <row r="11" spans="1:8">
      <c r="A11" s="155" t="s">
        <v>754</v>
      </c>
      <c r="B11" s="332">
        <v>59241.174330000002</v>
      </c>
      <c r="C11" s="332">
        <v>58575.536189999999</v>
      </c>
      <c r="D11" s="332">
        <v>59535.224549999999</v>
      </c>
      <c r="E11" s="332">
        <v>65123.7</v>
      </c>
      <c r="F11" s="332">
        <v>70567.5</v>
      </c>
      <c r="G11" s="332">
        <v>67415.399999999994</v>
      </c>
    </row>
    <row r="12" spans="1:8">
      <c r="A12" s="155" t="s">
        <v>755</v>
      </c>
      <c r="B12" s="332">
        <v>2315.5</v>
      </c>
      <c r="C12" s="332">
        <v>559.5</v>
      </c>
      <c r="D12" s="332">
        <v>268</v>
      </c>
      <c r="E12" s="332">
        <v>963.1</v>
      </c>
      <c r="F12" s="332">
        <v>969.8</v>
      </c>
      <c r="G12" s="332">
        <v>2816.2</v>
      </c>
    </row>
    <row r="13" spans="1:8">
      <c r="A13" s="79" t="s">
        <v>563</v>
      </c>
      <c r="B13" s="333"/>
      <c r="C13" s="333"/>
      <c r="D13" s="333"/>
      <c r="E13" s="333"/>
      <c r="F13" s="333"/>
      <c r="G13" s="333"/>
    </row>
    <row r="14" spans="1:8">
      <c r="A14" s="144" t="s">
        <v>139</v>
      </c>
      <c r="B14" s="331">
        <v>46597783.9521733</v>
      </c>
      <c r="C14" s="331">
        <v>47581708.116848402</v>
      </c>
      <c r="D14" s="331">
        <v>49386277.899999999</v>
      </c>
      <c r="E14" s="331">
        <v>50660319.700000003</v>
      </c>
      <c r="F14" s="331">
        <v>53087461.799999997</v>
      </c>
      <c r="G14" s="331">
        <v>55184034.5</v>
      </c>
    </row>
    <row r="15" spans="1:8">
      <c r="A15" s="155" t="s">
        <v>751</v>
      </c>
      <c r="B15" s="332">
        <v>40911968.200000003</v>
      </c>
      <c r="C15" s="332">
        <v>41776439.164228901</v>
      </c>
      <c r="D15" s="332">
        <v>43309872.899999999</v>
      </c>
      <c r="E15" s="332">
        <v>44444694.799999997</v>
      </c>
      <c r="F15" s="332">
        <v>46650380.899999999</v>
      </c>
      <c r="G15" s="332">
        <v>49177425.600000001</v>
      </c>
    </row>
    <row r="16" spans="1:8">
      <c r="A16" s="155" t="s">
        <v>752</v>
      </c>
      <c r="B16" s="332">
        <v>750491.6</v>
      </c>
      <c r="C16" s="332">
        <v>782277.54399999999</v>
      </c>
      <c r="D16" s="332">
        <v>1051804.3999999999</v>
      </c>
      <c r="E16" s="332">
        <v>1035059.3</v>
      </c>
      <c r="F16" s="332">
        <v>1086570.7</v>
      </c>
      <c r="G16" s="332">
        <v>1076003.1000000001</v>
      </c>
    </row>
    <row r="17" spans="1:7">
      <c r="A17" s="155" t="s">
        <v>753</v>
      </c>
      <c r="B17" s="332">
        <v>1784411.4</v>
      </c>
      <c r="C17" s="332">
        <v>1755062.82</v>
      </c>
      <c r="D17" s="332">
        <v>1714493.6</v>
      </c>
      <c r="E17" s="332">
        <v>1665029</v>
      </c>
      <c r="F17" s="332">
        <v>1677545.9</v>
      </c>
      <c r="G17" s="332">
        <v>1766628.5</v>
      </c>
    </row>
    <row r="18" spans="1:7">
      <c r="A18" s="155" t="s">
        <v>756</v>
      </c>
      <c r="B18" s="332">
        <v>4536000</v>
      </c>
      <c r="C18" s="332">
        <v>4487000</v>
      </c>
      <c r="D18" s="332">
        <v>4443000</v>
      </c>
      <c r="E18" s="332">
        <v>4445000</v>
      </c>
      <c r="F18" s="332">
        <v>4509000</v>
      </c>
      <c r="G18" s="332">
        <v>4380000</v>
      </c>
    </row>
    <row r="19" spans="1:7">
      <c r="A19" s="155" t="s">
        <v>754</v>
      </c>
      <c r="B19" s="332">
        <v>2395280.4521733401</v>
      </c>
      <c r="C19" s="332">
        <v>2502273.1486195</v>
      </c>
      <c r="D19" s="332">
        <v>2517568</v>
      </c>
      <c r="E19" s="332">
        <v>2644767.2000000002</v>
      </c>
      <c r="F19" s="332">
        <v>2786212.3</v>
      </c>
      <c r="G19" s="332">
        <v>2744669.3</v>
      </c>
    </row>
    <row r="20" spans="1:7">
      <c r="A20" s="155" t="s">
        <v>755</v>
      </c>
      <c r="B20" s="332">
        <v>211544.9</v>
      </c>
      <c r="C20" s="332">
        <v>211218.92</v>
      </c>
      <c r="D20" s="332">
        <v>221473.8</v>
      </c>
      <c r="E20" s="332">
        <v>244172.6</v>
      </c>
      <c r="F20" s="332">
        <v>267156.2</v>
      </c>
      <c r="G20" s="332">
        <v>427435</v>
      </c>
    </row>
    <row r="21" spans="1:7">
      <c r="A21" s="221"/>
      <c r="B21" s="333"/>
      <c r="C21" s="333"/>
      <c r="D21" s="333"/>
      <c r="E21" s="333"/>
      <c r="F21" s="333"/>
      <c r="G21" s="333"/>
    </row>
    <row r="22" spans="1:7" ht="39.75" customHeight="1">
      <c r="A22" s="394" t="s">
        <v>757</v>
      </c>
      <c r="B22" s="394"/>
      <c r="C22" s="394"/>
      <c r="D22" s="394"/>
      <c r="E22" s="394"/>
      <c r="F22" s="394"/>
      <c r="G22" s="394"/>
    </row>
    <row r="23" spans="1:7">
      <c r="E23" s="332"/>
    </row>
    <row r="24" spans="1:7">
      <c r="A24" s="125" t="s">
        <v>758</v>
      </c>
      <c r="E24" s="332"/>
    </row>
  </sheetData>
  <mergeCells count="1">
    <mergeCell ref="A22:G22"/>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&amp;L_x000D_&amp;"calibri"&amp;12&amp;B13.9.1. Evolución del gasto público total en educación según tipo de Administración.&amp;R&amp;"calibri"&amp;10&amp;P</oddHeader>
    <oddFooter>&amp;L&amp;"calibri"&amp;8&amp;I&amp;"-,Cursiva"&amp;8ANUARIO ESTADÍSTICO DE LA REGIÓN DE MURCIA 2021. TOMO I. DATOS REGIONALES&amp;R&amp;"calibri"&amp;8&amp;I13.9. GASTO PÚBLICO EN EDUCACIÓN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K1" sqref="K1"/>
    </sheetView>
  </sheetViews>
  <sheetFormatPr baseColWidth="10" defaultRowHeight="15"/>
  <sheetData>
    <row r="1" spans="1:11">
      <c r="A1" s="211" t="s">
        <v>759</v>
      </c>
      <c r="K1" s="23" t="s">
        <v>134</v>
      </c>
    </row>
    <row r="2" spans="1:11">
      <c r="A2" s="13"/>
    </row>
    <row r="28" spans="1:10" s="185" customFormat="1" ht="27" customHeight="1">
      <c r="B28" s="395" t="s">
        <v>760</v>
      </c>
      <c r="C28" s="395"/>
      <c r="D28" s="395"/>
      <c r="E28" s="395"/>
      <c r="F28" s="395"/>
      <c r="G28" s="395"/>
      <c r="H28" s="395"/>
      <c r="I28" s="395"/>
      <c r="J28" s="395"/>
    </row>
    <row r="29" spans="1:10" s="185" customFormat="1">
      <c r="B29" s="334"/>
    </row>
    <row r="30" spans="1:10" s="185" customFormat="1">
      <c r="B30" s="125" t="s">
        <v>758</v>
      </c>
    </row>
    <row r="31" spans="1:10" s="185" customFormat="1"/>
    <row r="32" spans="1:10">
      <c r="A32" s="124"/>
    </row>
  </sheetData>
  <mergeCells count="1">
    <mergeCell ref="B28:J28"/>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&amp;L_x000D_&amp;"calibri"&amp;12&amp;BG-13.7. Gráfico de la distribución del gasto público total en educación según tipo de Administración.&amp;R&amp;"calibri"&amp;10&amp;P</oddHeader>
    <oddFooter>&amp;L&amp;"calibri"&amp;8&amp;I&amp;"-,Cursiva"&amp;8ANUARIO ESTADÍSTICO DE LA REGIÓN DE MURCIA 2021. TOMO I. DATOS REGIONALES&amp;R&amp;"calibri"&amp;8&amp;I13.9. GASTO PÚBLICO EN EDUCACIÓN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A22" sqref="A22"/>
    </sheetView>
  </sheetViews>
  <sheetFormatPr baseColWidth="10" defaultRowHeight="15"/>
  <cols>
    <col min="1" max="1" width="52.140625" customWidth="1"/>
    <col min="2" max="7" width="12.28515625" customWidth="1"/>
  </cols>
  <sheetData>
    <row r="1" spans="1:8">
      <c r="A1" s="278" t="s">
        <v>761</v>
      </c>
      <c r="H1" s="23" t="s">
        <v>134</v>
      </c>
    </row>
    <row r="2" spans="1:8">
      <c r="A2" s="13"/>
      <c r="B2" s="189"/>
      <c r="C2" s="189"/>
      <c r="D2" s="189"/>
      <c r="E2" s="189"/>
      <c r="F2" s="189"/>
      <c r="G2" s="189"/>
    </row>
    <row r="3" spans="1:8">
      <c r="B3" s="52"/>
      <c r="C3" s="52"/>
      <c r="D3" s="52"/>
      <c r="E3" s="52"/>
      <c r="F3" s="52"/>
      <c r="G3" s="52"/>
    </row>
    <row r="4" spans="1:8" ht="15" customHeight="1">
      <c r="A4" s="232" t="s">
        <v>562</v>
      </c>
    </row>
    <row r="5" spans="1:8" ht="15" customHeight="1">
      <c r="A5" s="126"/>
      <c r="B5" s="335" t="s">
        <v>271</v>
      </c>
      <c r="C5" s="26"/>
      <c r="D5" s="26"/>
      <c r="E5" s="26" t="s">
        <v>563</v>
      </c>
      <c r="F5" s="26"/>
      <c r="G5" s="126"/>
    </row>
    <row r="6" spans="1:8" s="31" customFormat="1">
      <c r="A6" s="218"/>
      <c r="B6" s="336">
        <v>2018</v>
      </c>
      <c r="C6" s="336">
        <v>2019</v>
      </c>
      <c r="D6" s="336">
        <v>2020</v>
      </c>
      <c r="E6" s="336">
        <v>2018</v>
      </c>
      <c r="F6" s="336">
        <v>2019</v>
      </c>
      <c r="G6" s="336">
        <v>2020</v>
      </c>
    </row>
    <row r="7" spans="1:8" s="31" customFormat="1">
      <c r="A7" s="152" t="s">
        <v>751</v>
      </c>
      <c r="B7" s="153"/>
      <c r="C7" s="153"/>
      <c r="D7" s="153"/>
      <c r="E7" s="153"/>
      <c r="F7" s="153"/>
      <c r="G7" s="153"/>
    </row>
    <row r="8" spans="1:8" s="31" customFormat="1" ht="15" customHeight="1">
      <c r="A8" s="242" t="s">
        <v>139</v>
      </c>
      <c r="B8" s="331">
        <v>1429973.1</v>
      </c>
      <c r="C8" s="331">
        <v>1526420.8</v>
      </c>
      <c r="D8" s="331">
        <v>1623506</v>
      </c>
      <c r="E8" s="331">
        <v>44444694.799999997</v>
      </c>
      <c r="F8" s="331">
        <v>46650380.899999999</v>
      </c>
      <c r="G8" s="331">
        <v>49177425.600000001</v>
      </c>
    </row>
    <row r="9" spans="1:8" s="31" customFormat="1" ht="15" customHeight="1">
      <c r="A9" s="242" t="s">
        <v>762</v>
      </c>
      <c r="B9" s="331">
        <v>285235.5</v>
      </c>
      <c r="C9" s="331">
        <v>299419.09999999998</v>
      </c>
      <c r="D9" s="331">
        <v>298991.40000000002</v>
      </c>
      <c r="E9" s="331">
        <v>9504603.9000000004</v>
      </c>
      <c r="F9" s="331">
        <v>9956408.8000000007</v>
      </c>
      <c r="G9" s="331">
        <v>10121695.699999999</v>
      </c>
    </row>
    <row r="10" spans="1:8" s="31" customFormat="1" ht="15" customHeight="1">
      <c r="A10" s="261" t="s">
        <v>763</v>
      </c>
      <c r="B10" s="332">
        <v>190481.2</v>
      </c>
      <c r="C10" s="332">
        <v>205441.3</v>
      </c>
      <c r="D10" s="332">
        <v>214490.5</v>
      </c>
      <c r="E10" s="332">
        <v>5691802.5999999996</v>
      </c>
      <c r="F10" s="332">
        <v>5935264.7000000002</v>
      </c>
      <c r="G10" s="332">
        <v>6581596.5999999996</v>
      </c>
    </row>
    <row r="11" spans="1:8" s="31" customFormat="1" ht="15" customHeight="1">
      <c r="A11" s="261" t="s">
        <v>764</v>
      </c>
      <c r="B11" s="332">
        <v>283438</v>
      </c>
      <c r="C11" s="332">
        <v>297485.7</v>
      </c>
      <c r="D11" s="332">
        <v>297266.09999999998</v>
      </c>
      <c r="E11" s="332">
        <v>9360837</v>
      </c>
      <c r="F11" s="332">
        <v>9812671.9000000004</v>
      </c>
      <c r="G11" s="332">
        <v>9881179.5999999996</v>
      </c>
    </row>
    <row r="12" spans="1:8" s="31" customFormat="1" ht="15" customHeight="1">
      <c r="A12" s="242" t="s">
        <v>765</v>
      </c>
      <c r="B12" s="331">
        <v>1140557.3</v>
      </c>
      <c r="C12" s="331">
        <v>1222111.8</v>
      </c>
      <c r="D12" s="331">
        <v>1314647.1000000001</v>
      </c>
      <c r="E12" s="331">
        <v>33224806.899999999</v>
      </c>
      <c r="F12" s="331">
        <v>34999234.600000001</v>
      </c>
      <c r="G12" s="331">
        <v>37328031.899999999</v>
      </c>
    </row>
    <row r="13" spans="1:8" s="31" customFormat="1" ht="15" customHeight="1">
      <c r="A13" s="261" t="s">
        <v>766</v>
      </c>
      <c r="B13" s="332">
        <v>520750.9</v>
      </c>
      <c r="C13" s="332">
        <v>590000</v>
      </c>
      <c r="D13" s="332">
        <v>647870.80000000005</v>
      </c>
      <c r="E13" s="332">
        <v>13879044.699999999</v>
      </c>
      <c r="F13" s="332">
        <v>14339913.699999999</v>
      </c>
      <c r="G13" s="332">
        <v>15362199.4</v>
      </c>
    </row>
    <row r="14" spans="1:8" s="31" customFormat="1" ht="15" customHeight="1">
      <c r="A14" s="261" t="s">
        <v>767</v>
      </c>
      <c r="B14" s="332">
        <v>488563.4</v>
      </c>
      <c r="C14" s="332">
        <v>492737.8</v>
      </c>
      <c r="D14" s="332">
        <v>533816.19999999995</v>
      </c>
      <c r="E14" s="332">
        <v>13906662.199999999</v>
      </c>
      <c r="F14" s="332">
        <v>14953900.4</v>
      </c>
      <c r="G14" s="332">
        <v>16237188.699999999</v>
      </c>
    </row>
    <row r="15" spans="1:8" s="31" customFormat="1" ht="15" customHeight="1">
      <c r="A15" s="261" t="s">
        <v>768</v>
      </c>
      <c r="B15" s="332">
        <v>31398.6</v>
      </c>
      <c r="C15" s="332">
        <v>31712.6</v>
      </c>
      <c r="D15" s="332">
        <v>32418</v>
      </c>
      <c r="E15" s="332">
        <v>949734.3</v>
      </c>
      <c r="F15" s="332">
        <v>989897</v>
      </c>
      <c r="G15" s="332">
        <v>1037993.7</v>
      </c>
    </row>
    <row r="16" spans="1:8" s="31" customFormat="1" ht="15" customHeight="1">
      <c r="A16" s="261" t="s">
        <v>165</v>
      </c>
      <c r="B16" s="332">
        <v>43396.800000000003</v>
      </c>
      <c r="C16" s="332">
        <v>45473.8</v>
      </c>
      <c r="D16" s="332">
        <v>48542.7</v>
      </c>
      <c r="E16" s="332">
        <v>1409144.9</v>
      </c>
      <c r="F16" s="332">
        <v>1538290.1</v>
      </c>
      <c r="G16" s="332">
        <v>1597464.2</v>
      </c>
    </row>
    <row r="17" spans="1:7" s="31" customFormat="1" ht="15" customHeight="1">
      <c r="A17" s="261" t="s">
        <v>180</v>
      </c>
      <c r="B17" s="332">
        <v>10646.3</v>
      </c>
      <c r="C17" s="332">
        <v>11405.2</v>
      </c>
      <c r="D17" s="332">
        <v>12571.5</v>
      </c>
      <c r="E17" s="332">
        <v>338393.2</v>
      </c>
      <c r="F17" s="332">
        <v>354176.9</v>
      </c>
      <c r="G17" s="332">
        <v>356581.9</v>
      </c>
    </row>
    <row r="18" spans="1:7" s="31" customFormat="1" ht="15" customHeight="1">
      <c r="A18" s="261" t="s">
        <v>769</v>
      </c>
      <c r="B18" s="332">
        <v>0</v>
      </c>
      <c r="C18" s="332">
        <v>0</v>
      </c>
      <c r="D18" s="332">
        <v>0</v>
      </c>
      <c r="E18" s="332">
        <v>99435</v>
      </c>
      <c r="F18" s="332">
        <v>103770.7</v>
      </c>
      <c r="G18" s="332">
        <v>146265.20000000001</v>
      </c>
    </row>
    <row r="19" spans="1:7" s="31" customFormat="1" ht="15" customHeight="1">
      <c r="A19" s="261" t="s">
        <v>770</v>
      </c>
      <c r="B19" s="332">
        <v>20413.2</v>
      </c>
      <c r="C19" s="332">
        <v>20223.3</v>
      </c>
      <c r="D19" s="332">
        <v>13782.8</v>
      </c>
      <c r="E19" s="332">
        <v>943608.4</v>
      </c>
      <c r="F19" s="332">
        <v>979086.4</v>
      </c>
      <c r="G19" s="332">
        <v>892794.2</v>
      </c>
    </row>
    <row r="20" spans="1:7" s="31" customFormat="1" ht="15" customHeight="1">
      <c r="A20" s="261" t="s">
        <v>771</v>
      </c>
      <c r="B20" s="332">
        <v>4489.2</v>
      </c>
      <c r="C20" s="332">
        <v>4248.5</v>
      </c>
      <c r="D20" s="332">
        <v>4475.7</v>
      </c>
      <c r="E20" s="332">
        <v>282350.09999999998</v>
      </c>
      <c r="F20" s="332">
        <v>283742.5</v>
      </c>
      <c r="G20" s="332">
        <v>301110.40000000002</v>
      </c>
    </row>
    <row r="21" spans="1:7" s="31" customFormat="1" ht="15" customHeight="1">
      <c r="A21" s="261" t="s">
        <v>772</v>
      </c>
      <c r="B21" s="332">
        <v>0</v>
      </c>
      <c r="C21" s="332">
        <v>0</v>
      </c>
      <c r="D21" s="332">
        <v>0</v>
      </c>
      <c r="E21" s="332">
        <v>171530.3</v>
      </c>
      <c r="F21" s="332">
        <v>200754.3</v>
      </c>
      <c r="G21" s="332">
        <v>133108.29999999999</v>
      </c>
    </row>
    <row r="22" spans="1:7" s="31" customFormat="1" ht="15" customHeight="1">
      <c r="A22" s="261" t="s">
        <v>773</v>
      </c>
      <c r="B22" s="332">
        <v>1225.4000000000001</v>
      </c>
      <c r="C22" s="332">
        <v>1289.4000000000001</v>
      </c>
      <c r="D22" s="332">
        <v>890.6</v>
      </c>
      <c r="E22" s="332">
        <v>156405.6</v>
      </c>
      <c r="F22" s="332">
        <v>171527.8</v>
      </c>
      <c r="G22" s="332">
        <v>173162</v>
      </c>
    </row>
    <row r="23" spans="1:7" s="31" customFormat="1" ht="15" customHeight="1">
      <c r="A23" s="261" t="s">
        <v>774</v>
      </c>
      <c r="B23" s="332">
        <v>0</v>
      </c>
      <c r="C23" s="332">
        <v>0</v>
      </c>
      <c r="D23" s="332">
        <v>154.9</v>
      </c>
      <c r="E23" s="332">
        <v>47532.6</v>
      </c>
      <c r="F23" s="332">
        <v>52168</v>
      </c>
      <c r="G23" s="332">
        <v>108814.9</v>
      </c>
    </row>
    <row r="24" spans="1:7" s="31" customFormat="1" ht="15" customHeight="1">
      <c r="A24" s="261" t="s">
        <v>775</v>
      </c>
      <c r="B24" s="332">
        <v>19673.400000000001</v>
      </c>
      <c r="C24" s="332">
        <v>25021.200000000001</v>
      </c>
      <c r="D24" s="332">
        <v>20124.099999999999</v>
      </c>
      <c r="E24" s="332">
        <v>1040965.5</v>
      </c>
      <c r="F24" s="332">
        <v>1032006.8</v>
      </c>
      <c r="G24" s="332">
        <v>981349.2</v>
      </c>
    </row>
    <row r="25" spans="1:7" s="31" customFormat="1" ht="15" customHeight="1">
      <c r="A25" s="242" t="s">
        <v>776</v>
      </c>
      <c r="B25" s="331">
        <v>0</v>
      </c>
      <c r="C25" s="331">
        <v>0</v>
      </c>
      <c r="D25" s="331">
        <v>1003.7</v>
      </c>
      <c r="E25" s="331">
        <v>125</v>
      </c>
      <c r="F25" s="331">
        <v>166.8</v>
      </c>
      <c r="G25" s="331">
        <v>1213.8</v>
      </c>
    </row>
    <row r="26" spans="1:7" s="31" customFormat="1" ht="15" customHeight="1">
      <c r="A26" s="242" t="s">
        <v>777</v>
      </c>
      <c r="B26" s="331">
        <v>4180.3</v>
      </c>
      <c r="C26" s="331">
        <v>5043.2</v>
      </c>
      <c r="D26" s="331">
        <v>8863.7999999999993</v>
      </c>
      <c r="E26" s="331">
        <v>2084890.2</v>
      </c>
      <c r="F26" s="331">
        <v>2061411.3</v>
      </c>
      <c r="G26" s="331">
        <v>2068299.2</v>
      </c>
    </row>
    <row r="27" spans="1:7" s="31" customFormat="1" ht="15" customHeight="1">
      <c r="A27" s="79" t="s">
        <v>752</v>
      </c>
      <c r="B27" s="337"/>
      <c r="C27" s="337"/>
      <c r="D27" s="337"/>
      <c r="E27" s="337"/>
      <c r="F27" s="337"/>
      <c r="G27" s="337"/>
    </row>
    <row r="28" spans="1:7" s="31" customFormat="1" ht="15" customHeight="1">
      <c r="A28" s="242" t="s">
        <v>139</v>
      </c>
      <c r="B28" s="331">
        <v>31998.2</v>
      </c>
      <c r="C28" s="331">
        <v>35930.6</v>
      </c>
      <c r="D28" s="331">
        <v>34862.400000000001</v>
      </c>
      <c r="E28" s="331">
        <v>1035059.3</v>
      </c>
      <c r="F28" s="331">
        <v>1086570.7</v>
      </c>
      <c r="G28" s="331">
        <v>1076003.1000000001</v>
      </c>
    </row>
    <row r="29" spans="1:7" s="31" customFormat="1" ht="15" customHeight="1">
      <c r="A29" s="242" t="s">
        <v>762</v>
      </c>
      <c r="B29" s="331">
        <v>0</v>
      </c>
      <c r="C29" s="331">
        <v>259.3</v>
      </c>
      <c r="D29" s="331">
        <v>141.19999999999999</v>
      </c>
      <c r="E29" s="331">
        <v>31217.4</v>
      </c>
      <c r="F29" s="331">
        <v>35481</v>
      </c>
      <c r="G29" s="331">
        <v>35849.1</v>
      </c>
    </row>
    <row r="30" spans="1:7" s="31" customFormat="1" ht="15" customHeight="1">
      <c r="A30" s="242" t="s">
        <v>765</v>
      </c>
      <c r="B30" s="331">
        <v>5870.7</v>
      </c>
      <c r="C30" s="331">
        <v>5284.6</v>
      </c>
      <c r="D30" s="331">
        <v>4664.6000000000004</v>
      </c>
      <c r="E30" s="331">
        <v>187740.3</v>
      </c>
      <c r="F30" s="331">
        <v>191341.4</v>
      </c>
      <c r="G30" s="331">
        <v>268149.7</v>
      </c>
    </row>
    <row r="31" spans="1:7" s="31" customFormat="1" ht="15" customHeight="1">
      <c r="A31" s="261" t="s">
        <v>778</v>
      </c>
      <c r="B31" s="332">
        <v>0</v>
      </c>
      <c r="C31" s="332">
        <v>0</v>
      </c>
      <c r="D31" s="332">
        <v>0</v>
      </c>
      <c r="E31" s="332">
        <v>84092.3</v>
      </c>
      <c r="F31" s="332">
        <v>83695.399999999994</v>
      </c>
      <c r="G31" s="332">
        <v>77239.600000000006</v>
      </c>
    </row>
    <row r="32" spans="1:7" s="31" customFormat="1" ht="15" customHeight="1">
      <c r="A32" s="261" t="s">
        <v>779</v>
      </c>
      <c r="B32" s="332">
        <v>0</v>
      </c>
      <c r="C32" s="332">
        <v>0</v>
      </c>
      <c r="D32" s="332">
        <v>0</v>
      </c>
      <c r="E32" s="332">
        <v>6529.1</v>
      </c>
      <c r="F32" s="332">
        <v>5877.5</v>
      </c>
      <c r="G32" s="332">
        <v>0</v>
      </c>
    </row>
    <row r="33" spans="1:9" s="31" customFormat="1" ht="15" customHeight="1">
      <c r="A33" s="261" t="s">
        <v>767</v>
      </c>
      <c r="B33" s="332">
        <v>3416.5</v>
      </c>
      <c r="C33" s="332">
        <v>4609</v>
      </c>
      <c r="D33" s="332">
        <v>3997.8</v>
      </c>
      <c r="E33" s="332">
        <v>49139</v>
      </c>
      <c r="F33" s="332">
        <v>52658.8</v>
      </c>
      <c r="G33" s="332">
        <v>55952.4</v>
      </c>
    </row>
    <row r="34" spans="1:9" s="31" customFormat="1" ht="15" customHeight="1">
      <c r="A34" s="261" t="s">
        <v>768</v>
      </c>
      <c r="B34" s="332">
        <v>0</v>
      </c>
      <c r="C34" s="332">
        <v>0</v>
      </c>
      <c r="D34" s="332">
        <v>0</v>
      </c>
      <c r="E34" s="332">
        <v>877.4</v>
      </c>
      <c r="F34" s="332">
        <v>552.6</v>
      </c>
      <c r="G34" s="332">
        <v>1295.2</v>
      </c>
    </row>
    <row r="35" spans="1:9" s="31" customFormat="1" ht="15" customHeight="1">
      <c r="A35" s="261" t="s">
        <v>165</v>
      </c>
      <c r="B35" s="332">
        <v>0</v>
      </c>
      <c r="C35" s="332">
        <v>0</v>
      </c>
      <c r="D35" s="332">
        <v>0</v>
      </c>
      <c r="E35" s="332">
        <v>24.1</v>
      </c>
      <c r="F35" s="332">
        <v>21.7</v>
      </c>
      <c r="G35" s="332">
        <v>21.7</v>
      </c>
    </row>
    <row r="36" spans="1:9" s="31" customFormat="1" ht="15" customHeight="1">
      <c r="A36" s="261" t="s">
        <v>180</v>
      </c>
      <c r="B36" s="332">
        <v>0</v>
      </c>
      <c r="C36" s="332">
        <v>0</v>
      </c>
      <c r="D36" s="332">
        <v>9.5</v>
      </c>
      <c r="E36" s="332">
        <v>0</v>
      </c>
      <c r="F36" s="332">
        <v>0</v>
      </c>
      <c r="G36" s="332">
        <v>9.5</v>
      </c>
    </row>
    <row r="37" spans="1:9" s="31" customFormat="1" ht="15" customHeight="1">
      <c r="A37" s="261" t="s">
        <v>770</v>
      </c>
      <c r="B37" s="332">
        <v>0</v>
      </c>
      <c r="C37" s="332">
        <v>0</v>
      </c>
      <c r="D37" s="332">
        <v>0</v>
      </c>
      <c r="E37" s="332">
        <v>0</v>
      </c>
      <c r="F37" s="332">
        <v>0</v>
      </c>
      <c r="G37" s="332">
        <v>50421.1</v>
      </c>
    </row>
    <row r="38" spans="1:9" s="31" customFormat="1" ht="15" customHeight="1">
      <c r="A38" s="261" t="s">
        <v>771</v>
      </c>
      <c r="B38" s="332">
        <v>0</v>
      </c>
      <c r="C38" s="332">
        <v>0</v>
      </c>
      <c r="D38" s="332">
        <v>0</v>
      </c>
      <c r="E38" s="332">
        <v>4267.3999999999996</v>
      </c>
      <c r="F38" s="332">
        <v>1310</v>
      </c>
      <c r="G38" s="332">
        <v>5518.9</v>
      </c>
    </row>
    <row r="39" spans="1:9" s="31" customFormat="1" ht="15" customHeight="1">
      <c r="A39" s="261" t="s">
        <v>772</v>
      </c>
      <c r="B39" s="332">
        <v>1619</v>
      </c>
      <c r="C39" s="332">
        <v>638.20000000000005</v>
      </c>
      <c r="D39" s="332">
        <v>553.5</v>
      </c>
      <c r="E39" s="332">
        <v>21453.3</v>
      </c>
      <c r="F39" s="332">
        <v>26873.9</v>
      </c>
      <c r="G39" s="332">
        <v>56448.5</v>
      </c>
    </row>
    <row r="40" spans="1:9" ht="16.5" customHeight="1">
      <c r="A40" s="261" t="s">
        <v>773</v>
      </c>
      <c r="B40" s="332">
        <v>835.3</v>
      </c>
      <c r="C40" s="332">
        <v>10.9</v>
      </c>
      <c r="D40" s="332">
        <v>103.8</v>
      </c>
      <c r="E40" s="332">
        <v>1530.2</v>
      </c>
      <c r="F40" s="332">
        <v>446.2</v>
      </c>
      <c r="G40" s="332">
        <v>1390.1</v>
      </c>
    </row>
    <row r="41" spans="1:9" ht="15" customHeight="1">
      <c r="A41" s="261" t="s">
        <v>774</v>
      </c>
      <c r="B41" s="332">
        <v>0</v>
      </c>
      <c r="C41" s="332">
        <v>26.5</v>
      </c>
      <c r="D41" s="332">
        <v>0</v>
      </c>
      <c r="E41" s="332">
        <v>800</v>
      </c>
      <c r="F41" s="332">
        <v>921.6</v>
      </c>
      <c r="G41" s="332">
        <v>868.9</v>
      </c>
    </row>
    <row r="42" spans="1:9" ht="17.25" customHeight="1">
      <c r="A42" s="261" t="s">
        <v>780</v>
      </c>
      <c r="B42" s="332">
        <v>0</v>
      </c>
      <c r="C42" s="332">
        <v>0</v>
      </c>
      <c r="D42" s="332">
        <v>0</v>
      </c>
      <c r="E42" s="332">
        <v>19027.400000000001</v>
      </c>
      <c r="F42" s="332">
        <v>18983.8</v>
      </c>
      <c r="G42" s="332">
        <v>18983.8</v>
      </c>
    </row>
    <row r="43" spans="1:9" ht="17.25" customHeight="1">
      <c r="A43" s="242" t="s">
        <v>776</v>
      </c>
      <c r="B43" s="331">
        <v>24338.400000000001</v>
      </c>
      <c r="C43" s="331">
        <v>28458.2</v>
      </c>
      <c r="D43" s="331">
        <v>28123.4</v>
      </c>
      <c r="E43" s="331">
        <v>814241</v>
      </c>
      <c r="F43" s="331">
        <v>857691.6</v>
      </c>
      <c r="G43" s="331">
        <v>769975.8</v>
      </c>
    </row>
    <row r="44" spans="1:9" ht="15" customHeight="1">
      <c r="A44" s="242" t="s">
        <v>777</v>
      </c>
      <c r="B44" s="331">
        <v>1789.1</v>
      </c>
      <c r="C44" s="331">
        <v>1928.6</v>
      </c>
      <c r="D44" s="331">
        <v>1933.3</v>
      </c>
      <c r="E44" s="331">
        <v>1860.7</v>
      </c>
      <c r="F44" s="331">
        <v>2056.6999999999998</v>
      </c>
      <c r="G44" s="331">
        <v>2028.5</v>
      </c>
    </row>
    <row r="45" spans="1:9" ht="15" customHeight="1">
      <c r="A45" s="63"/>
      <c r="B45" s="63"/>
      <c r="C45" s="63"/>
      <c r="D45" s="63"/>
      <c r="E45" s="63"/>
      <c r="F45" s="63"/>
      <c r="G45" s="63"/>
    </row>
    <row r="46" spans="1:9">
      <c r="A46" s="338" t="s">
        <v>781</v>
      </c>
      <c r="B46" s="339"/>
      <c r="C46" s="339"/>
      <c r="D46" s="339"/>
      <c r="E46" s="339"/>
      <c r="F46" s="340"/>
      <c r="G46" s="340"/>
    </row>
    <row r="47" spans="1:9" ht="39.950000000000003" customHeight="1">
      <c r="A47" s="396" t="s">
        <v>782</v>
      </c>
      <c r="B47" s="397"/>
      <c r="C47" s="397"/>
      <c r="D47" s="397"/>
      <c r="E47" s="397"/>
      <c r="F47" s="397"/>
      <c r="G47" s="397"/>
      <c r="I47" s="341"/>
    </row>
    <row r="48" spans="1:9" ht="39.950000000000003" customHeight="1">
      <c r="A48" s="396" t="s">
        <v>783</v>
      </c>
      <c r="B48" s="397"/>
      <c r="C48" s="397"/>
      <c r="D48" s="397"/>
      <c r="E48" s="397"/>
      <c r="F48" s="397"/>
      <c r="G48" s="397"/>
      <c r="I48" s="341"/>
    </row>
    <row r="49" spans="1:7" ht="41.25" customHeight="1">
      <c r="A49" s="396" t="s">
        <v>784</v>
      </c>
      <c r="B49" s="397"/>
      <c r="C49" s="397"/>
      <c r="D49" s="397"/>
      <c r="E49" s="397"/>
      <c r="F49" s="397"/>
      <c r="G49" s="397"/>
    </row>
    <row r="50" spans="1:7" s="90" customFormat="1" ht="38.25" customHeight="1">
      <c r="A50" s="395" t="s">
        <v>757</v>
      </c>
      <c r="B50" s="390"/>
      <c r="C50" s="390"/>
      <c r="D50" s="390"/>
      <c r="E50" s="390"/>
      <c r="F50" s="390"/>
      <c r="G50" s="390"/>
    </row>
    <row r="51" spans="1:7">
      <c r="A51" s="338"/>
    </row>
    <row r="52" spans="1:7">
      <c r="A52" s="125" t="s">
        <v>758</v>
      </c>
    </row>
  </sheetData>
  <mergeCells count="4">
    <mergeCell ref="A47:G47"/>
    <mergeCell ref="A48:G48"/>
    <mergeCell ref="A49:G49"/>
    <mergeCell ref="A50:G50"/>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&amp;L_x000D_&amp;"calibri"&amp;12&amp;B13.9.2. Evolución del gasto público en educación según tipo de Administración  y nivel de enseñanza.&amp;R&amp;"calibri"&amp;10&amp;P</oddHeader>
    <oddFooter>&amp;L&amp;"calibri"&amp;8&amp;I&amp;"-,Cursiva"&amp;8ANUARIO ESTADÍSTICO DE LA REGIÓN DE MURCIA 2021. TOMO I. DATOS REGIONALES&amp;R&amp;"calibri"&amp;8&amp;I13.9. GASTO PÚBLICO EN EDUCACIÓN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activeCell="L18" sqref="L18"/>
    </sheetView>
  </sheetViews>
  <sheetFormatPr baseColWidth="10" defaultRowHeight="15"/>
  <cols>
    <col min="1" max="1" width="46.28515625" customWidth="1"/>
    <col min="2" max="2" width="11" customWidth="1"/>
    <col min="3" max="3" width="10.7109375" bestFit="1" customWidth="1"/>
    <col min="4" max="4" width="8.85546875" bestFit="1" customWidth="1"/>
    <col min="5" max="5" width="9.42578125" bestFit="1" customWidth="1"/>
    <col min="6" max="6" width="11.85546875" customWidth="1"/>
    <col min="7" max="7" width="9.5703125" customWidth="1"/>
    <col min="8" max="8" width="11.85546875" customWidth="1"/>
    <col min="9" max="9" width="9.42578125" bestFit="1" customWidth="1"/>
  </cols>
  <sheetData>
    <row r="1" spans="1:10">
      <c r="A1" s="13" t="s">
        <v>785</v>
      </c>
      <c r="J1" s="23" t="s">
        <v>134</v>
      </c>
    </row>
    <row r="2" spans="1:10">
      <c r="A2" s="13"/>
    </row>
    <row r="4" spans="1:10" ht="13.5" customHeight="1">
      <c r="A4" s="232" t="s">
        <v>562</v>
      </c>
      <c r="B4" s="25"/>
    </row>
    <row r="5" spans="1:10" ht="13.5" customHeight="1">
      <c r="A5" s="375" t="s">
        <v>271</v>
      </c>
      <c r="B5" s="342">
        <v>2020</v>
      </c>
      <c r="C5" s="311"/>
      <c r="D5" s="311"/>
      <c r="E5" s="311"/>
      <c r="F5" s="311"/>
      <c r="G5" s="311"/>
      <c r="H5" s="311"/>
      <c r="I5" s="311"/>
    </row>
    <row r="6" spans="1:10" s="151" customFormat="1" ht="54" customHeight="1">
      <c r="A6" s="398"/>
      <c r="B6" s="343" t="s">
        <v>139</v>
      </c>
      <c r="C6" s="169" t="s">
        <v>786</v>
      </c>
      <c r="D6" s="169" t="s">
        <v>787</v>
      </c>
      <c r="E6" s="169" t="s">
        <v>788</v>
      </c>
      <c r="F6" s="169" t="s">
        <v>819</v>
      </c>
      <c r="G6" s="169" t="s">
        <v>789</v>
      </c>
      <c r="H6" s="169" t="s">
        <v>820</v>
      </c>
      <c r="I6" s="169" t="s">
        <v>790</v>
      </c>
    </row>
    <row r="7" spans="1:10" s="151" customFormat="1">
      <c r="A7" s="229" t="s">
        <v>751</v>
      </c>
      <c r="B7" s="344"/>
      <c r="C7" s="344"/>
      <c r="D7" s="344"/>
      <c r="E7" s="344"/>
      <c r="F7" s="344"/>
      <c r="G7" s="344"/>
      <c r="H7" s="344"/>
      <c r="I7" s="344"/>
    </row>
    <row r="8" spans="1:10" s="151" customFormat="1">
      <c r="A8" s="144" t="s">
        <v>139</v>
      </c>
      <c r="B8" s="331">
        <v>1623506</v>
      </c>
      <c r="C8" s="331">
        <v>1169569.3</v>
      </c>
      <c r="D8" s="331">
        <v>92056.9</v>
      </c>
      <c r="E8" s="331">
        <v>258.60000000000002</v>
      </c>
      <c r="F8" s="331">
        <v>288605.40000000002</v>
      </c>
      <c r="G8" s="331">
        <v>69518.2</v>
      </c>
      <c r="H8" s="331">
        <v>1018.7</v>
      </c>
      <c r="I8" s="331">
        <v>2478.8000000000002</v>
      </c>
    </row>
    <row r="9" spans="1:10" s="151" customFormat="1">
      <c r="A9" s="144" t="s">
        <v>762</v>
      </c>
      <c r="B9" s="331">
        <v>298991.40000000002</v>
      </c>
      <c r="C9" s="331">
        <v>206699.8</v>
      </c>
      <c r="D9" s="331">
        <v>35655.1</v>
      </c>
      <c r="E9" s="331">
        <v>242.5</v>
      </c>
      <c r="F9" s="331">
        <v>4202.3999999999996</v>
      </c>
      <c r="G9" s="331">
        <v>49889.2</v>
      </c>
      <c r="H9" s="331">
        <v>0</v>
      </c>
      <c r="I9" s="331">
        <v>2302.4</v>
      </c>
    </row>
    <row r="10" spans="1:10" s="151" customFormat="1">
      <c r="A10" s="166" t="s">
        <v>763</v>
      </c>
      <c r="B10" s="332">
        <v>214490.5</v>
      </c>
      <c r="C10" s="332">
        <v>604.20000000000005</v>
      </c>
      <c r="D10" s="332">
        <v>13.1</v>
      </c>
      <c r="E10" s="332">
        <v>40.700000000000003</v>
      </c>
      <c r="F10" s="332">
        <v>203902.5</v>
      </c>
      <c r="G10" s="332">
        <v>0</v>
      </c>
      <c r="H10" s="332">
        <v>9018.7999999999993</v>
      </c>
      <c r="I10" s="332">
        <v>911.2</v>
      </c>
    </row>
    <row r="11" spans="1:10" s="151" customFormat="1">
      <c r="A11" s="166" t="s">
        <v>764</v>
      </c>
      <c r="B11" s="332">
        <v>297266.09999999998</v>
      </c>
      <c r="C11" s="332">
        <v>206095.5</v>
      </c>
      <c r="D11" s="332">
        <v>35642.1</v>
      </c>
      <c r="E11" s="332">
        <v>201.8</v>
      </c>
      <c r="F11" s="332">
        <v>4046.4</v>
      </c>
      <c r="G11" s="332">
        <v>49889.2</v>
      </c>
      <c r="H11" s="332">
        <v>0</v>
      </c>
      <c r="I11" s="332">
        <v>1391.2</v>
      </c>
    </row>
    <row r="12" spans="1:10" s="151" customFormat="1">
      <c r="A12" s="144" t="s">
        <v>765</v>
      </c>
      <c r="B12" s="331">
        <v>1314647.1000000001</v>
      </c>
      <c r="C12" s="331">
        <v>962869.6</v>
      </c>
      <c r="D12" s="331">
        <v>55398.1</v>
      </c>
      <c r="E12" s="331">
        <v>16.100000000000001</v>
      </c>
      <c r="F12" s="331">
        <v>275539.3</v>
      </c>
      <c r="G12" s="331">
        <v>19629</v>
      </c>
      <c r="H12" s="331">
        <v>1018.7</v>
      </c>
      <c r="I12" s="331">
        <v>176.4</v>
      </c>
    </row>
    <row r="13" spans="1:10" s="151" customFormat="1">
      <c r="A13" s="166" t="s">
        <v>766</v>
      </c>
      <c r="B13" s="332">
        <v>647870.80000000005</v>
      </c>
      <c r="C13" s="332">
        <v>482941.1</v>
      </c>
      <c r="D13" s="332">
        <v>9776.6</v>
      </c>
      <c r="E13" s="332">
        <v>0</v>
      </c>
      <c r="F13" s="332">
        <v>142841.70000000001</v>
      </c>
      <c r="G13" s="332">
        <v>11452</v>
      </c>
      <c r="H13" s="332">
        <v>743.7</v>
      </c>
      <c r="I13" s="332">
        <v>115.7</v>
      </c>
    </row>
    <row r="14" spans="1:10" s="151" customFormat="1">
      <c r="A14" s="166" t="s">
        <v>767</v>
      </c>
      <c r="B14" s="332">
        <v>533816.19999999995</v>
      </c>
      <c r="C14" s="332">
        <v>379670.7</v>
      </c>
      <c r="D14" s="332">
        <v>24251.599999999999</v>
      </c>
      <c r="E14" s="332">
        <v>0</v>
      </c>
      <c r="F14" s="332">
        <v>121756.2</v>
      </c>
      <c r="G14" s="332">
        <v>8087.3</v>
      </c>
      <c r="H14" s="332">
        <v>0</v>
      </c>
      <c r="I14" s="332">
        <v>50.5</v>
      </c>
    </row>
    <row r="15" spans="1:10" s="151" customFormat="1">
      <c r="A15" s="166" t="s">
        <v>768</v>
      </c>
      <c r="B15" s="332">
        <v>32418</v>
      </c>
      <c r="C15" s="332">
        <v>30041.599999999999</v>
      </c>
      <c r="D15" s="332">
        <v>1799.9</v>
      </c>
      <c r="E15" s="332">
        <v>0</v>
      </c>
      <c r="F15" s="332">
        <v>548.20000000000005</v>
      </c>
      <c r="G15" s="332">
        <v>18.100000000000001</v>
      </c>
      <c r="H15" s="332">
        <v>0</v>
      </c>
      <c r="I15" s="332">
        <v>10.199999999999999</v>
      </c>
    </row>
    <row r="16" spans="1:10">
      <c r="A16" s="166" t="s">
        <v>165</v>
      </c>
      <c r="B16" s="332">
        <v>48542.7</v>
      </c>
      <c r="C16" s="332">
        <v>36715.4</v>
      </c>
      <c r="D16" s="332">
        <v>1630</v>
      </c>
      <c r="E16" s="332">
        <v>0</v>
      </c>
      <c r="F16" s="332">
        <v>9904.1</v>
      </c>
      <c r="G16" s="332">
        <v>18.2</v>
      </c>
      <c r="H16" s="332">
        <v>275</v>
      </c>
      <c r="I16" s="332">
        <v>0</v>
      </c>
    </row>
    <row r="17" spans="1:9">
      <c r="A17" s="166" t="s">
        <v>180</v>
      </c>
      <c r="B17" s="332">
        <v>12571.5</v>
      </c>
      <c r="C17" s="332">
        <v>11957.4</v>
      </c>
      <c r="D17" s="332">
        <v>596.5</v>
      </c>
      <c r="E17" s="332">
        <v>0</v>
      </c>
      <c r="F17" s="332">
        <v>0</v>
      </c>
      <c r="G17" s="332">
        <v>17.600000000000001</v>
      </c>
      <c r="H17" s="332">
        <v>0</v>
      </c>
      <c r="I17" s="332">
        <v>0</v>
      </c>
    </row>
    <row r="18" spans="1:9">
      <c r="A18" s="166" t="s">
        <v>770</v>
      </c>
      <c r="B18" s="332">
        <v>13782.8</v>
      </c>
      <c r="C18" s="332">
        <v>0</v>
      </c>
      <c r="D18" s="332">
        <v>13782.8</v>
      </c>
      <c r="E18" s="332">
        <v>0</v>
      </c>
      <c r="F18" s="332">
        <v>0</v>
      </c>
      <c r="G18" s="332">
        <v>0</v>
      </c>
      <c r="H18" s="332">
        <v>0</v>
      </c>
      <c r="I18" s="332">
        <v>0</v>
      </c>
    </row>
    <row r="19" spans="1:9">
      <c r="A19" s="261" t="s">
        <v>791</v>
      </c>
      <c r="B19" s="332">
        <v>2254.4</v>
      </c>
      <c r="C19" s="332">
        <v>0</v>
      </c>
      <c r="D19" s="332">
        <v>2254.4</v>
      </c>
      <c r="E19" s="332">
        <v>0</v>
      </c>
      <c r="F19" s="332">
        <v>0</v>
      </c>
      <c r="G19" s="332">
        <v>0</v>
      </c>
      <c r="H19" s="332">
        <v>0</v>
      </c>
      <c r="I19" s="332">
        <v>0</v>
      </c>
    </row>
    <row r="20" spans="1:9">
      <c r="A20" s="261" t="s">
        <v>617</v>
      </c>
      <c r="B20" s="332">
        <v>11528.5</v>
      </c>
      <c r="C20" s="332">
        <v>0</v>
      </c>
      <c r="D20" s="332">
        <v>11528.5</v>
      </c>
      <c r="E20" s="332">
        <v>0</v>
      </c>
      <c r="F20" s="332">
        <v>0</v>
      </c>
      <c r="G20" s="332">
        <v>0</v>
      </c>
      <c r="H20" s="332">
        <v>0</v>
      </c>
      <c r="I20" s="332">
        <v>0</v>
      </c>
    </row>
    <row r="21" spans="1:9">
      <c r="A21" s="155" t="s">
        <v>771</v>
      </c>
      <c r="B21" s="332">
        <v>4475.7</v>
      </c>
      <c r="C21" s="332">
        <v>3626.3</v>
      </c>
      <c r="D21" s="332">
        <v>381.4</v>
      </c>
      <c r="E21" s="332">
        <v>0</v>
      </c>
      <c r="F21" s="332">
        <v>468</v>
      </c>
      <c r="G21" s="332">
        <v>0</v>
      </c>
      <c r="H21" s="332">
        <v>0</v>
      </c>
      <c r="I21" s="332">
        <v>0</v>
      </c>
    </row>
    <row r="22" spans="1:9">
      <c r="A22" s="166" t="s">
        <v>773</v>
      </c>
      <c r="B22" s="332">
        <v>890.6</v>
      </c>
      <c r="C22" s="332">
        <v>0</v>
      </c>
      <c r="D22" s="332">
        <v>869.6</v>
      </c>
      <c r="E22" s="332">
        <v>0</v>
      </c>
      <c r="F22" s="332">
        <v>21</v>
      </c>
      <c r="G22" s="332">
        <v>0</v>
      </c>
      <c r="H22" s="332">
        <v>0</v>
      </c>
      <c r="I22" s="332">
        <v>0</v>
      </c>
    </row>
    <row r="23" spans="1:9">
      <c r="A23" s="155" t="s">
        <v>774</v>
      </c>
      <c r="B23" s="332">
        <v>154.9</v>
      </c>
      <c r="C23" s="332">
        <v>0</v>
      </c>
      <c r="D23" s="332">
        <v>154.9</v>
      </c>
      <c r="E23" s="332">
        <v>0</v>
      </c>
      <c r="F23" s="332">
        <v>0</v>
      </c>
      <c r="G23" s="332">
        <v>0</v>
      </c>
      <c r="H23" s="332">
        <v>0</v>
      </c>
      <c r="I23" s="332">
        <v>0</v>
      </c>
    </row>
    <row r="24" spans="1:9">
      <c r="A24" s="166" t="s">
        <v>775</v>
      </c>
      <c r="B24" s="332">
        <v>20124.099999999999</v>
      </c>
      <c r="C24" s="332">
        <v>17917.2</v>
      </c>
      <c r="D24" s="332">
        <v>2155</v>
      </c>
      <c r="E24" s="332">
        <v>16.100000000000001</v>
      </c>
      <c r="F24" s="332">
        <v>0</v>
      </c>
      <c r="G24" s="332">
        <v>35.799999999999997</v>
      </c>
      <c r="H24" s="332">
        <v>0</v>
      </c>
      <c r="I24" s="332">
        <v>0</v>
      </c>
    </row>
    <row r="25" spans="1:9" s="25" customFormat="1">
      <c r="A25" s="144" t="s">
        <v>776</v>
      </c>
      <c r="B25" s="331">
        <v>1003.7</v>
      </c>
      <c r="C25" s="331">
        <v>0</v>
      </c>
      <c r="D25" s="331">
        <v>1003.7</v>
      </c>
      <c r="E25" s="331">
        <v>0</v>
      </c>
      <c r="F25" s="331">
        <v>0</v>
      </c>
      <c r="G25" s="331">
        <v>0</v>
      </c>
      <c r="H25" s="331">
        <v>0</v>
      </c>
      <c r="I25" s="331">
        <v>0</v>
      </c>
    </row>
    <row r="26" spans="1:9" s="25" customFormat="1">
      <c r="A26" s="144" t="s">
        <v>777</v>
      </c>
      <c r="B26" s="331">
        <v>8863.7999999999993</v>
      </c>
      <c r="C26" s="331">
        <v>0</v>
      </c>
      <c r="D26" s="331">
        <v>0</v>
      </c>
      <c r="E26" s="331">
        <v>0</v>
      </c>
      <c r="F26" s="331">
        <v>8863.7999999999993</v>
      </c>
      <c r="G26" s="331">
        <v>0</v>
      </c>
      <c r="H26" s="331">
        <v>0</v>
      </c>
      <c r="I26" s="331">
        <v>0</v>
      </c>
    </row>
    <row r="27" spans="1:9">
      <c r="A27" s="79" t="s">
        <v>752</v>
      </c>
      <c r="B27" s="345"/>
      <c r="C27" s="345"/>
      <c r="D27" s="345"/>
      <c r="E27" s="345"/>
      <c r="F27" s="345"/>
      <c r="G27" s="345"/>
      <c r="H27" s="345"/>
      <c r="I27" s="345"/>
    </row>
    <row r="28" spans="1:9" ht="13.5" customHeight="1">
      <c r="A28" s="172" t="s">
        <v>139</v>
      </c>
      <c r="B28" s="346">
        <v>34862.400000000001</v>
      </c>
      <c r="C28" s="346">
        <v>6040</v>
      </c>
      <c r="D28" s="346">
        <v>2181.1</v>
      </c>
      <c r="E28" s="346">
        <v>0</v>
      </c>
      <c r="F28" s="346">
        <v>26373.8</v>
      </c>
      <c r="G28" s="346">
        <v>267.60000000000002</v>
      </c>
      <c r="H28" s="346">
        <v>0</v>
      </c>
      <c r="I28" s="346">
        <v>0</v>
      </c>
    </row>
    <row r="29" spans="1:9" ht="13.5" customHeight="1">
      <c r="A29" s="144" t="s">
        <v>762</v>
      </c>
      <c r="B29" s="331">
        <v>141.19999999999999</v>
      </c>
      <c r="C29" s="331">
        <v>0</v>
      </c>
      <c r="D29" s="331">
        <v>0</v>
      </c>
      <c r="E29" s="331">
        <v>0</v>
      </c>
      <c r="F29" s="331">
        <v>141.19999999999999</v>
      </c>
      <c r="G29" s="331">
        <v>0</v>
      </c>
      <c r="H29" s="331">
        <v>0</v>
      </c>
      <c r="I29" s="331">
        <v>0</v>
      </c>
    </row>
    <row r="30" spans="1:9" ht="13.5" customHeight="1">
      <c r="A30" s="144" t="s">
        <v>765</v>
      </c>
      <c r="B30" s="331">
        <v>4664.6000000000004</v>
      </c>
      <c r="C30" s="331">
        <v>2564.8000000000002</v>
      </c>
      <c r="D30" s="331">
        <v>1332.2</v>
      </c>
      <c r="E30" s="331">
        <v>0</v>
      </c>
      <c r="F30" s="331">
        <v>499.9</v>
      </c>
      <c r="G30" s="331">
        <v>267.60000000000002</v>
      </c>
      <c r="H30" s="331">
        <v>0</v>
      </c>
      <c r="I30" s="331">
        <v>0</v>
      </c>
    </row>
    <row r="31" spans="1:9" ht="13.5" customHeight="1">
      <c r="A31" s="155" t="s">
        <v>767</v>
      </c>
      <c r="B31" s="332">
        <v>3997.8</v>
      </c>
      <c r="C31" s="332">
        <v>2485.5</v>
      </c>
      <c r="D31" s="332">
        <v>1202.9000000000001</v>
      </c>
      <c r="E31" s="332">
        <v>0</v>
      </c>
      <c r="F31" s="332">
        <v>297.7</v>
      </c>
      <c r="G31" s="332">
        <v>11.6</v>
      </c>
      <c r="H31" s="332">
        <v>0</v>
      </c>
      <c r="I31" s="332">
        <v>0</v>
      </c>
    </row>
    <row r="32" spans="1:9" ht="13.5" customHeight="1">
      <c r="A32" s="155" t="s">
        <v>180</v>
      </c>
      <c r="B32" s="332">
        <v>9.5</v>
      </c>
      <c r="C32" s="332">
        <v>0</v>
      </c>
      <c r="D32" s="332">
        <v>0</v>
      </c>
      <c r="E32" s="332">
        <v>0</v>
      </c>
      <c r="F32" s="332">
        <v>9.5</v>
      </c>
      <c r="G32" s="332">
        <v>0</v>
      </c>
      <c r="H32" s="332">
        <v>0</v>
      </c>
      <c r="I32" s="332">
        <v>0</v>
      </c>
    </row>
    <row r="33" spans="1:9">
      <c r="A33" s="166" t="s">
        <v>772</v>
      </c>
      <c r="B33" s="332">
        <v>553.5</v>
      </c>
      <c r="C33" s="332">
        <v>79.3</v>
      </c>
      <c r="D33" s="332">
        <v>129.30000000000001</v>
      </c>
      <c r="E33" s="332">
        <v>0</v>
      </c>
      <c r="F33" s="332">
        <v>88.8</v>
      </c>
      <c r="G33" s="332">
        <v>256</v>
      </c>
      <c r="H33" s="332">
        <v>0</v>
      </c>
      <c r="I33" s="332">
        <v>0</v>
      </c>
    </row>
    <row r="34" spans="1:9">
      <c r="A34" s="166" t="s">
        <v>773</v>
      </c>
      <c r="B34" s="332">
        <v>103.8</v>
      </c>
      <c r="C34" s="332">
        <v>0</v>
      </c>
      <c r="D34" s="332">
        <v>0</v>
      </c>
      <c r="E34" s="332">
        <v>0</v>
      </c>
      <c r="F34" s="332">
        <v>103.8</v>
      </c>
      <c r="G34" s="332">
        <v>0</v>
      </c>
      <c r="H34" s="332">
        <v>0</v>
      </c>
      <c r="I34" s="332">
        <v>0</v>
      </c>
    </row>
    <row r="35" spans="1:9">
      <c r="A35" s="144" t="s">
        <v>776</v>
      </c>
      <c r="B35" s="331">
        <v>28123.4</v>
      </c>
      <c r="C35" s="331">
        <v>3246.2</v>
      </c>
      <c r="D35" s="331">
        <v>848.9</v>
      </c>
      <c r="E35" s="331">
        <v>0</v>
      </c>
      <c r="F35" s="331">
        <v>24028.400000000001</v>
      </c>
      <c r="G35" s="331">
        <v>0</v>
      </c>
      <c r="H35" s="331">
        <v>0</v>
      </c>
      <c r="I35" s="331">
        <v>0</v>
      </c>
    </row>
    <row r="36" spans="1:9">
      <c r="A36" s="144" t="s">
        <v>777</v>
      </c>
      <c r="B36" s="331">
        <v>1933.3</v>
      </c>
      <c r="C36" s="331">
        <v>229</v>
      </c>
      <c r="D36" s="331">
        <v>0</v>
      </c>
      <c r="E36" s="331">
        <v>0</v>
      </c>
      <c r="F36" s="331">
        <v>1704.3</v>
      </c>
      <c r="G36" s="331">
        <v>0</v>
      </c>
      <c r="H36" s="331">
        <v>0</v>
      </c>
      <c r="I36" s="331">
        <v>0</v>
      </c>
    </row>
    <row r="37" spans="1:9" ht="15" customHeight="1">
      <c r="B37" s="63"/>
      <c r="C37" s="63"/>
      <c r="D37" s="63"/>
      <c r="E37" s="63"/>
      <c r="F37" s="63"/>
      <c r="G37" s="63"/>
      <c r="H37" s="63"/>
      <c r="I37" s="63"/>
    </row>
    <row r="38" spans="1:9" s="360" customFormat="1" ht="26.1" customHeight="1">
      <c r="A38" s="399" t="s">
        <v>792</v>
      </c>
      <c r="B38" s="400"/>
      <c r="C38" s="400"/>
      <c r="D38" s="400"/>
      <c r="E38" s="400"/>
      <c r="F38" s="400"/>
      <c r="G38" s="400"/>
      <c r="H38" s="400"/>
      <c r="I38" s="400"/>
    </row>
    <row r="39" spans="1:9" ht="15" customHeight="1">
      <c r="A39" s="338"/>
    </row>
    <row r="40" spans="1:9" s="50" customFormat="1" ht="15" customHeight="1">
      <c r="A40" s="50" t="s">
        <v>758</v>
      </c>
    </row>
  </sheetData>
  <mergeCells count="2">
    <mergeCell ref="A5:A6"/>
    <mergeCell ref="A38:I38"/>
  </mergeCells>
  <hyperlinks>
    <hyperlink ref="J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&amp;L_x000D_&amp;"calibri"&amp;12&amp;B13.9.3. Gasto público en educación según tipo de  Administración, nivel de enseñanza y capítulos de gasto.&amp;R&amp;"calibri"&amp;10&amp;P</oddHeader>
    <oddFooter>&amp;L&amp;"calibri"&amp;8&amp;I&amp;"-,Cursiva"&amp;8ANUARIO ESTADÍSTICO DE LA REGIÓN DE MURCIA 2021. TOMO I. DATOS REGIONALES&amp;R&amp;"calibri"&amp;8&amp;I13.9. GASTO PÚBLICO EN EDUCACIÓN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O37" sqref="O37"/>
    </sheetView>
  </sheetViews>
  <sheetFormatPr baseColWidth="10" defaultRowHeight="15"/>
  <cols>
    <col min="1" max="1" width="42.5703125" customWidth="1"/>
    <col min="2" max="14" width="6.7109375" customWidth="1"/>
  </cols>
  <sheetData>
    <row r="1" spans="1:16">
      <c r="A1" s="13" t="s">
        <v>793</v>
      </c>
      <c r="P1" s="23" t="s">
        <v>134</v>
      </c>
    </row>
    <row r="2" spans="1:16">
      <c r="A2" s="13"/>
    </row>
    <row r="3" spans="1:16">
      <c r="N3" s="25"/>
    </row>
    <row r="4" spans="1:16">
      <c r="A4" s="126"/>
      <c r="B4" s="335" t="s">
        <v>271</v>
      </c>
      <c r="C4" s="126"/>
      <c r="D4" s="126"/>
      <c r="E4" s="126"/>
      <c r="F4" s="126"/>
      <c r="G4" s="126"/>
      <c r="H4" s="126"/>
      <c r="I4" s="126"/>
      <c r="J4" s="126"/>
      <c r="K4" s="126"/>
      <c r="L4" s="126"/>
      <c r="M4" s="126"/>
      <c r="N4" s="126"/>
    </row>
    <row r="5" spans="1:16" s="327" customFormat="1">
      <c r="A5" s="66"/>
      <c r="B5" s="347">
        <v>2008</v>
      </c>
      <c r="C5" s="347">
        <v>2009</v>
      </c>
      <c r="D5" s="347">
        <v>2010</v>
      </c>
      <c r="E5" s="347">
        <v>2011</v>
      </c>
      <c r="F5" s="347">
        <v>2012</v>
      </c>
      <c r="G5" s="347">
        <v>2013</v>
      </c>
      <c r="H5" s="347">
        <v>2014</v>
      </c>
      <c r="I5" s="347">
        <v>2015</v>
      </c>
      <c r="J5" s="347">
        <v>2016</v>
      </c>
      <c r="K5" s="347">
        <v>2017</v>
      </c>
      <c r="L5" s="347">
        <v>2018</v>
      </c>
      <c r="M5" s="347">
        <v>2019</v>
      </c>
      <c r="N5" s="347">
        <v>2020</v>
      </c>
    </row>
    <row r="6" spans="1:16">
      <c r="A6" s="229" t="s">
        <v>794</v>
      </c>
      <c r="B6" s="230"/>
      <c r="C6" s="230"/>
      <c r="D6" s="230"/>
      <c r="E6" s="230"/>
      <c r="F6" s="230"/>
      <c r="G6" s="230"/>
      <c r="H6" s="230"/>
      <c r="I6" s="230"/>
      <c r="J6" s="230"/>
      <c r="K6" s="230"/>
      <c r="L6" s="230"/>
      <c r="M6" s="230"/>
      <c r="N6" s="230"/>
    </row>
    <row r="7" spans="1:16">
      <c r="A7" s="242" t="s">
        <v>139</v>
      </c>
      <c r="B7" s="348">
        <v>0.13</v>
      </c>
      <c r="C7" s="348">
        <v>0.14000000000000001</v>
      </c>
      <c r="D7" s="348">
        <v>0.14000000000000001</v>
      </c>
      <c r="E7" s="348">
        <v>0.13</v>
      </c>
      <c r="F7" s="348">
        <v>0.13</v>
      </c>
      <c r="G7" s="348">
        <v>0.13</v>
      </c>
      <c r="H7" s="348">
        <v>0.12</v>
      </c>
      <c r="I7" s="348">
        <v>0.12</v>
      </c>
      <c r="J7" s="348">
        <v>0.12</v>
      </c>
      <c r="K7" s="348">
        <v>0.12</v>
      </c>
      <c r="L7" s="348">
        <v>0.12</v>
      </c>
      <c r="M7" s="348">
        <v>0.12</v>
      </c>
      <c r="N7" s="348">
        <v>0.15</v>
      </c>
    </row>
    <row r="8" spans="1:16">
      <c r="A8" s="155" t="s">
        <v>762</v>
      </c>
      <c r="B8" s="349">
        <v>0.03</v>
      </c>
      <c r="C8" s="349">
        <v>0.03</v>
      </c>
      <c r="D8" s="349">
        <v>0.03</v>
      </c>
      <c r="E8" s="349">
        <v>0.03</v>
      </c>
      <c r="F8" s="349">
        <v>0.02</v>
      </c>
      <c r="G8" s="349">
        <v>0.02</v>
      </c>
      <c r="H8" s="349">
        <v>0.02</v>
      </c>
      <c r="I8" s="349">
        <v>0.02</v>
      </c>
      <c r="J8" s="349">
        <v>0.02</v>
      </c>
      <c r="K8" s="349">
        <v>0.02</v>
      </c>
      <c r="L8" s="349">
        <v>0.02</v>
      </c>
      <c r="M8" s="349">
        <v>0.02</v>
      </c>
      <c r="N8" s="349">
        <v>0.03</v>
      </c>
    </row>
    <row r="9" spans="1:16">
      <c r="A9" s="155" t="s">
        <v>765</v>
      </c>
      <c r="B9" s="349">
        <v>0.1</v>
      </c>
      <c r="C9" s="349">
        <v>0.11</v>
      </c>
      <c r="D9" s="349">
        <v>0.11</v>
      </c>
      <c r="E9" s="349">
        <v>0.11</v>
      </c>
      <c r="F9" s="349">
        <v>0.1</v>
      </c>
      <c r="G9" s="349">
        <v>0.1</v>
      </c>
      <c r="H9" s="349">
        <v>0.1</v>
      </c>
      <c r="I9" s="349">
        <v>0.1</v>
      </c>
      <c r="J9" s="349">
        <v>0.1</v>
      </c>
      <c r="K9" s="349">
        <v>0.09</v>
      </c>
      <c r="L9" s="349">
        <v>0.09</v>
      </c>
      <c r="M9" s="349">
        <v>0.1</v>
      </c>
      <c r="N9" s="349">
        <v>0.12</v>
      </c>
    </row>
    <row r="10" spans="1:16">
      <c r="A10" s="79" t="s">
        <v>795</v>
      </c>
      <c r="B10" s="350"/>
      <c r="C10" s="350"/>
      <c r="D10" s="350"/>
      <c r="E10" s="350"/>
      <c r="F10" s="350"/>
      <c r="G10" s="350"/>
      <c r="H10" s="350"/>
      <c r="I10" s="350"/>
      <c r="J10" s="350"/>
      <c r="K10" s="350"/>
      <c r="L10" s="350"/>
      <c r="M10" s="350"/>
      <c r="N10" s="350"/>
    </row>
    <row r="11" spans="1:16">
      <c r="A11" s="242" t="s">
        <v>139</v>
      </c>
      <c r="B11" s="348">
        <v>0.3</v>
      </c>
      <c r="C11" s="348">
        <v>0.3</v>
      </c>
      <c r="D11" s="348">
        <v>0.3</v>
      </c>
      <c r="E11" s="348">
        <v>0.28999999999999998</v>
      </c>
      <c r="F11" s="348">
        <v>0.26</v>
      </c>
      <c r="G11" s="348">
        <v>0.27</v>
      </c>
      <c r="H11" s="348">
        <v>0.27</v>
      </c>
      <c r="I11" s="348">
        <v>0.28000000000000003</v>
      </c>
      <c r="J11" s="348">
        <v>0.28000000000000003</v>
      </c>
      <c r="K11" s="348">
        <v>0.28999999999999998</v>
      </c>
      <c r="L11" s="348">
        <v>0.28000000000000003</v>
      </c>
      <c r="M11" s="348">
        <v>0.28999999999999998</v>
      </c>
      <c r="N11" s="348">
        <v>0.28000000000000003</v>
      </c>
    </row>
    <row r="12" spans="1:16">
      <c r="A12" s="155" t="s">
        <v>762</v>
      </c>
      <c r="B12" s="349">
        <v>0.06</v>
      </c>
      <c r="C12" s="349">
        <v>0.06</v>
      </c>
      <c r="D12" s="349">
        <v>0.06</v>
      </c>
      <c r="E12" s="349">
        <v>0.06</v>
      </c>
      <c r="F12" s="349">
        <v>0.05</v>
      </c>
      <c r="G12" s="349">
        <v>0.05</v>
      </c>
      <c r="H12" s="349">
        <v>0.05</v>
      </c>
      <c r="I12" s="349">
        <v>0.05</v>
      </c>
      <c r="J12" s="349">
        <v>0.05</v>
      </c>
      <c r="K12" s="349">
        <v>0.06</v>
      </c>
      <c r="L12" s="349">
        <v>0.06</v>
      </c>
      <c r="M12" s="349">
        <v>0.06</v>
      </c>
      <c r="N12" s="349">
        <v>0.05</v>
      </c>
    </row>
    <row r="13" spans="1:16">
      <c r="A13" s="155" t="s">
        <v>765</v>
      </c>
      <c r="B13" s="349">
        <v>0.24</v>
      </c>
      <c r="C13" s="349">
        <v>0.24</v>
      </c>
      <c r="D13" s="349">
        <v>0.24</v>
      </c>
      <c r="E13" s="349">
        <v>0.23</v>
      </c>
      <c r="F13" s="349">
        <v>0.21</v>
      </c>
      <c r="G13" s="349">
        <v>0.22</v>
      </c>
      <c r="H13" s="349">
        <v>0.21</v>
      </c>
      <c r="I13" s="349">
        <v>0.22</v>
      </c>
      <c r="J13" s="349">
        <v>0.23</v>
      </c>
      <c r="K13" s="349">
        <v>0.23</v>
      </c>
      <c r="L13" s="349">
        <v>0.23</v>
      </c>
      <c r="M13" s="349">
        <v>0.23</v>
      </c>
      <c r="N13" s="349">
        <v>0.22</v>
      </c>
    </row>
    <row r="14" spans="1:16">
      <c r="A14" s="221"/>
      <c r="B14" s="63"/>
      <c r="C14" s="63"/>
      <c r="D14" s="63"/>
      <c r="E14" s="63"/>
      <c r="F14" s="63"/>
      <c r="G14" s="63"/>
      <c r="H14" s="63"/>
      <c r="I14" s="63"/>
      <c r="J14" s="63"/>
      <c r="K14" s="63"/>
      <c r="L14" s="63"/>
      <c r="M14" s="63"/>
      <c r="N14" s="63"/>
    </row>
    <row r="15" spans="1:16" ht="15" customHeight="1">
      <c r="A15" s="158" t="s">
        <v>796</v>
      </c>
      <c r="B15" s="59"/>
      <c r="C15" s="59"/>
      <c r="D15" s="59"/>
      <c r="E15" s="59"/>
      <c r="F15" s="59"/>
      <c r="G15" s="59"/>
      <c r="H15" s="59"/>
      <c r="I15" s="59"/>
      <c r="J15" s="59"/>
      <c r="K15" s="59"/>
      <c r="L15" s="59"/>
      <c r="M15" s="59"/>
      <c r="N15" s="59"/>
    </row>
    <row r="16" spans="1:16" ht="15" customHeight="1">
      <c r="A16" s="158" t="s">
        <v>797</v>
      </c>
      <c r="N16" s="25"/>
    </row>
    <row r="17" spans="1:14" ht="15" customHeight="1">
      <c r="A17" s="401" t="s">
        <v>798</v>
      </c>
      <c r="B17" s="402"/>
      <c r="C17" s="402"/>
      <c r="D17" s="402"/>
      <c r="E17" s="402"/>
      <c r="F17" s="402"/>
      <c r="G17" s="402"/>
      <c r="H17" s="402"/>
      <c r="I17" s="402"/>
      <c r="J17" s="402"/>
      <c r="K17" s="402"/>
      <c r="L17" s="402"/>
      <c r="M17" s="364"/>
      <c r="N17" s="25"/>
    </row>
    <row r="18" spans="1:14">
      <c r="A18" s="363"/>
      <c r="B18" s="364"/>
      <c r="C18" s="364"/>
      <c r="D18" s="364"/>
      <c r="E18" s="364"/>
      <c r="F18" s="364"/>
      <c r="G18" s="364"/>
      <c r="H18" s="364"/>
      <c r="I18" s="364"/>
      <c r="J18" s="364"/>
      <c r="K18" s="364"/>
      <c r="L18" s="364"/>
      <c r="M18" s="364"/>
      <c r="N18" s="25"/>
    </row>
    <row r="19" spans="1:14">
      <c r="A19" s="125" t="s">
        <v>758</v>
      </c>
    </row>
  </sheetData>
  <mergeCells count="1">
    <mergeCell ref="A17:L17"/>
  </mergeCells>
  <hyperlinks>
    <hyperlink ref="P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&amp;L_x000D_&amp;"calibri"&amp;12&amp;B13.9.4. Evolución de los indicadores del gasto público en educación de las Administraciones según nivel de enseñanza (universitaria / no universitaria).&amp;R&amp;"calibri"&amp;10&amp;P</oddHeader>
    <oddFooter>&amp;L&amp;"calibri"&amp;8&amp;I&amp;"-,Cursiva"&amp;8ANUARIO ESTADÍSTICO DE LA REGIÓN DE MURCIA 2021. TOMO I. DATOS REGIONALES&amp;R&amp;"calibri"&amp;8&amp;I13.9. GASTO PÚBLICO EN EDUCACIÓN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selection activeCell="B5" sqref="B5"/>
    </sheetView>
  </sheetViews>
  <sheetFormatPr baseColWidth="10" defaultRowHeight="15"/>
  <cols>
    <col min="1" max="1" width="38.140625" customWidth="1"/>
    <col min="2" max="5" width="7.5703125" customWidth="1"/>
    <col min="6" max="11" width="7.5703125" style="25" customWidth="1"/>
    <col min="12" max="13" width="7.5703125" customWidth="1"/>
    <col min="14" max="14" width="11.42578125" customWidth="1"/>
  </cols>
  <sheetData>
    <row r="1" spans="1:14">
      <c r="A1" s="22" t="s">
        <v>190</v>
      </c>
      <c r="E1" s="81"/>
      <c r="F1" s="81"/>
      <c r="G1" s="81"/>
      <c r="H1" s="81"/>
      <c r="I1" s="81"/>
      <c r="J1" s="81"/>
      <c r="N1" s="23" t="s">
        <v>134</v>
      </c>
    </row>
    <row r="2" spans="1:14" ht="15" customHeight="1">
      <c r="B2" s="22"/>
      <c r="C2" s="22"/>
      <c r="D2" s="22"/>
      <c r="H2" s="81"/>
      <c r="I2" s="81"/>
      <c r="J2" s="81"/>
      <c r="K2" s="81"/>
      <c r="L2" s="81"/>
      <c r="M2" s="81"/>
    </row>
    <row r="3" spans="1:14">
      <c r="A3" s="22"/>
      <c r="B3" s="22"/>
      <c r="C3" s="22"/>
      <c r="D3" s="22"/>
    </row>
    <row r="4" spans="1:14">
      <c r="A4" s="53"/>
      <c r="B4" s="27" t="s">
        <v>135</v>
      </c>
      <c r="C4" s="26"/>
      <c r="D4" s="26"/>
      <c r="E4" s="27" t="s">
        <v>136</v>
      </c>
      <c r="F4" s="26"/>
      <c r="G4" s="26"/>
      <c r="H4" s="27" t="s">
        <v>137</v>
      </c>
      <c r="I4" s="26"/>
      <c r="J4" s="26"/>
      <c r="K4" s="27" t="s">
        <v>138</v>
      </c>
      <c r="L4" s="26"/>
      <c r="M4" s="26"/>
    </row>
    <row r="5" spans="1:14" ht="15" customHeight="1">
      <c r="A5" s="82"/>
      <c r="B5" s="83" t="s">
        <v>139</v>
      </c>
      <c r="C5" s="83" t="s">
        <v>191</v>
      </c>
      <c r="D5" s="83" t="s">
        <v>192</v>
      </c>
      <c r="E5" s="83" t="s">
        <v>139</v>
      </c>
      <c r="F5" s="83" t="s">
        <v>191</v>
      </c>
      <c r="G5" s="83" t="s">
        <v>192</v>
      </c>
      <c r="H5" s="83" t="s">
        <v>139</v>
      </c>
      <c r="I5" s="83" t="s">
        <v>191</v>
      </c>
      <c r="J5" s="83" t="s">
        <v>192</v>
      </c>
      <c r="K5" s="83" t="s">
        <v>139</v>
      </c>
      <c r="L5" s="83" t="s">
        <v>191</v>
      </c>
      <c r="M5" s="83" t="s">
        <v>192</v>
      </c>
    </row>
    <row r="6" spans="1:14" ht="15" customHeight="1">
      <c r="A6" s="84" t="s">
        <v>193</v>
      </c>
      <c r="B6" s="63"/>
      <c r="C6" s="63"/>
      <c r="D6" s="63"/>
      <c r="E6" s="63"/>
      <c r="F6" s="63"/>
      <c r="G6" s="63"/>
      <c r="H6" s="63"/>
      <c r="I6" s="63"/>
      <c r="J6" s="63"/>
      <c r="K6" s="63"/>
      <c r="L6" s="63"/>
      <c r="M6" s="63"/>
    </row>
    <row r="7" spans="1:14" ht="15" customHeight="1">
      <c r="A7" s="85" t="s">
        <v>194</v>
      </c>
      <c r="B7" s="86">
        <f t="shared" ref="B7:M7" si="0">SUM(B14,B8)+B20</f>
        <v>20136</v>
      </c>
      <c r="C7" s="86">
        <f t="shared" si="0"/>
        <v>6151</v>
      </c>
      <c r="D7" s="86">
        <f t="shared" si="0"/>
        <v>13985</v>
      </c>
      <c r="E7" s="86">
        <f t="shared" si="0"/>
        <v>20067</v>
      </c>
      <c r="F7" s="86">
        <f t="shared" si="0"/>
        <v>6124</v>
      </c>
      <c r="G7" s="86">
        <f t="shared" si="0"/>
        <v>13943</v>
      </c>
      <c r="H7" s="86">
        <f t="shared" si="0"/>
        <v>20420</v>
      </c>
      <c r="I7" s="86">
        <f t="shared" si="0"/>
        <v>6177</v>
      </c>
      <c r="J7" s="86">
        <f t="shared" si="0"/>
        <v>14243</v>
      </c>
      <c r="K7" s="86">
        <f t="shared" si="0"/>
        <v>21018</v>
      </c>
      <c r="L7" s="86">
        <f t="shared" si="0"/>
        <v>6298</v>
      </c>
      <c r="M7" s="86">
        <f t="shared" si="0"/>
        <v>14720</v>
      </c>
    </row>
    <row r="8" spans="1:14" ht="15" customHeight="1">
      <c r="A8" s="73" t="s">
        <v>142</v>
      </c>
      <c r="B8" s="87">
        <v>18995</v>
      </c>
      <c r="C8" s="87">
        <v>5606</v>
      </c>
      <c r="D8" s="87">
        <v>13389</v>
      </c>
      <c r="E8" s="87">
        <v>18916</v>
      </c>
      <c r="F8" s="87">
        <v>5579</v>
      </c>
      <c r="G8" s="87">
        <v>13337</v>
      </c>
      <c r="H8" s="87">
        <v>19202</v>
      </c>
      <c r="I8" s="87">
        <v>5595</v>
      </c>
      <c r="J8" s="87">
        <v>13607</v>
      </c>
      <c r="K8" s="87">
        <v>19857</v>
      </c>
      <c r="L8" s="87">
        <v>5726</v>
      </c>
      <c r="M8" s="87">
        <v>14131</v>
      </c>
    </row>
    <row r="9" spans="1:14" ht="15" customHeight="1">
      <c r="A9" s="88" t="s">
        <v>143</v>
      </c>
      <c r="B9" s="36">
        <v>555</v>
      </c>
      <c r="C9" s="36">
        <v>14</v>
      </c>
      <c r="D9" s="36">
        <v>541</v>
      </c>
      <c r="E9" s="36">
        <v>561</v>
      </c>
      <c r="F9" s="36"/>
      <c r="G9" s="36"/>
      <c r="H9" s="36">
        <v>585</v>
      </c>
      <c r="I9" s="36">
        <v>13</v>
      </c>
      <c r="J9" s="36">
        <v>572</v>
      </c>
      <c r="K9" s="36">
        <v>614</v>
      </c>
      <c r="L9" s="36">
        <v>15</v>
      </c>
      <c r="M9" s="36">
        <v>599</v>
      </c>
    </row>
    <row r="10" spans="1:14" ht="15" customHeight="1">
      <c r="A10" s="88" t="s">
        <v>144</v>
      </c>
      <c r="B10" s="36">
        <v>9838</v>
      </c>
      <c r="C10" s="36">
        <v>2030</v>
      </c>
      <c r="D10" s="36">
        <v>7808</v>
      </c>
      <c r="E10" s="36">
        <v>9774</v>
      </c>
      <c r="F10" s="36"/>
      <c r="G10" s="36"/>
      <c r="H10" s="36">
        <v>9880</v>
      </c>
      <c r="I10" s="36">
        <v>1991</v>
      </c>
      <c r="J10" s="36">
        <v>7889</v>
      </c>
      <c r="K10" s="36">
        <v>10163</v>
      </c>
      <c r="L10" s="36">
        <v>2049</v>
      </c>
      <c r="M10" s="36">
        <v>8114</v>
      </c>
    </row>
    <row r="11" spans="1:14" ht="15" customHeight="1">
      <c r="A11" s="88" t="s">
        <v>195</v>
      </c>
      <c r="B11" s="36">
        <v>191</v>
      </c>
      <c r="C11" s="36">
        <v>55</v>
      </c>
      <c r="D11" s="36">
        <v>136</v>
      </c>
      <c r="E11" s="36">
        <v>188</v>
      </c>
      <c r="F11" s="36"/>
      <c r="G11" s="36"/>
      <c r="H11" s="36">
        <v>199</v>
      </c>
      <c r="I11" s="36">
        <v>59</v>
      </c>
      <c r="J11" s="36">
        <v>140</v>
      </c>
      <c r="K11" s="36">
        <v>210</v>
      </c>
      <c r="L11" s="36">
        <v>61</v>
      </c>
      <c r="M11" s="36">
        <v>149</v>
      </c>
    </row>
    <row r="12" spans="1:14" ht="15" customHeight="1">
      <c r="A12" s="88" t="s">
        <v>146</v>
      </c>
      <c r="B12" s="36">
        <v>8166</v>
      </c>
      <c r="C12" s="36">
        <v>3461</v>
      </c>
      <c r="D12" s="36">
        <v>4705</v>
      </c>
      <c r="E12" s="36">
        <v>8142</v>
      </c>
      <c r="F12" s="36"/>
      <c r="G12" s="36"/>
      <c r="H12" s="36">
        <v>8278</v>
      </c>
      <c r="I12" s="36">
        <v>3483</v>
      </c>
      <c r="J12" s="36">
        <v>4795</v>
      </c>
      <c r="K12" s="36">
        <v>8615</v>
      </c>
      <c r="L12" s="36">
        <v>3554</v>
      </c>
      <c r="M12" s="36">
        <v>5061</v>
      </c>
    </row>
    <row r="13" spans="1:14" ht="15" customHeight="1">
      <c r="A13" s="88" t="s">
        <v>148</v>
      </c>
      <c r="B13" s="36">
        <v>245</v>
      </c>
      <c r="C13" s="36">
        <v>46</v>
      </c>
      <c r="D13" s="36">
        <v>199</v>
      </c>
      <c r="E13" s="36">
        <v>251</v>
      </c>
      <c r="F13" s="36"/>
      <c r="G13" s="36"/>
      <c r="H13" s="36">
        <v>260</v>
      </c>
      <c r="I13" s="36">
        <v>49</v>
      </c>
      <c r="J13" s="36">
        <v>211</v>
      </c>
      <c r="K13" s="36">
        <v>255</v>
      </c>
      <c r="L13" s="36">
        <v>47</v>
      </c>
      <c r="M13" s="36">
        <v>208</v>
      </c>
    </row>
    <row r="14" spans="1:14" ht="15" customHeight="1">
      <c r="A14" s="73" t="s">
        <v>149</v>
      </c>
      <c r="B14" s="87">
        <v>851</v>
      </c>
      <c r="C14" s="87">
        <v>435</v>
      </c>
      <c r="D14" s="87">
        <v>416</v>
      </c>
      <c r="E14" s="87">
        <v>861</v>
      </c>
      <c r="F14" s="87">
        <v>444</v>
      </c>
      <c r="G14" s="87">
        <v>417</v>
      </c>
      <c r="H14" s="87">
        <v>922</v>
      </c>
      <c r="I14" s="87">
        <v>469</v>
      </c>
      <c r="J14" s="87">
        <v>453</v>
      </c>
      <c r="K14" s="87">
        <v>859</v>
      </c>
      <c r="L14" s="87">
        <v>452</v>
      </c>
      <c r="M14" s="87">
        <v>407</v>
      </c>
    </row>
    <row r="15" spans="1:14" ht="28.5" customHeight="1">
      <c r="A15" s="88" t="s">
        <v>150</v>
      </c>
      <c r="B15" s="36">
        <v>78</v>
      </c>
      <c r="C15" s="36">
        <v>42</v>
      </c>
      <c r="D15" s="36">
        <v>36</v>
      </c>
      <c r="E15" s="36">
        <v>80</v>
      </c>
      <c r="F15" s="36">
        <v>41</v>
      </c>
      <c r="G15" s="36">
        <v>39</v>
      </c>
      <c r="H15" s="36">
        <v>81</v>
      </c>
      <c r="I15" s="36">
        <v>44</v>
      </c>
      <c r="J15" s="36">
        <v>37</v>
      </c>
      <c r="K15" s="36">
        <v>81</v>
      </c>
      <c r="L15" s="36">
        <v>44</v>
      </c>
      <c r="M15" s="36">
        <v>37</v>
      </c>
    </row>
    <row r="16" spans="1:14" ht="15" customHeight="1">
      <c r="A16" s="88" t="s">
        <v>151</v>
      </c>
      <c r="B16" s="36">
        <v>471</v>
      </c>
      <c r="C16" s="36">
        <v>300</v>
      </c>
      <c r="D16" s="36">
        <v>171</v>
      </c>
      <c r="E16" s="36">
        <v>479</v>
      </c>
      <c r="F16" s="36">
        <v>308</v>
      </c>
      <c r="G16" s="36">
        <v>171</v>
      </c>
      <c r="H16" s="36">
        <v>489</v>
      </c>
      <c r="I16" s="36">
        <v>312</v>
      </c>
      <c r="J16" s="36">
        <v>177</v>
      </c>
      <c r="K16" s="36">
        <v>473</v>
      </c>
      <c r="L16" s="36">
        <v>305</v>
      </c>
      <c r="M16" s="36">
        <v>168</v>
      </c>
    </row>
    <row r="17" spans="1:14" ht="15" customHeight="1">
      <c r="A17" s="88" t="s">
        <v>152</v>
      </c>
      <c r="B17" s="36">
        <v>73</v>
      </c>
      <c r="C17" s="36">
        <v>22</v>
      </c>
      <c r="D17" s="36">
        <v>51</v>
      </c>
      <c r="E17" s="36">
        <v>82</v>
      </c>
      <c r="F17" s="36">
        <v>26</v>
      </c>
      <c r="G17" s="36">
        <v>56</v>
      </c>
      <c r="H17" s="36">
        <v>77</v>
      </c>
      <c r="I17" s="36">
        <v>26</v>
      </c>
      <c r="J17" s="36">
        <v>51</v>
      </c>
      <c r="K17" s="36">
        <v>77</v>
      </c>
      <c r="L17" s="36">
        <v>29</v>
      </c>
      <c r="M17" s="36">
        <v>48</v>
      </c>
    </row>
    <row r="18" spans="1:14" s="13" customFormat="1" ht="15" customHeight="1">
      <c r="A18" s="88" t="s">
        <v>153</v>
      </c>
      <c r="B18" s="36">
        <v>51</v>
      </c>
      <c r="C18" s="36">
        <v>22</v>
      </c>
      <c r="D18" s="36">
        <v>29</v>
      </c>
      <c r="E18" s="36">
        <v>55</v>
      </c>
      <c r="F18" s="36">
        <v>20</v>
      </c>
      <c r="G18" s="36">
        <v>35</v>
      </c>
      <c r="H18" s="36">
        <v>56</v>
      </c>
      <c r="I18" s="36">
        <v>27</v>
      </c>
      <c r="J18" s="36">
        <v>29</v>
      </c>
      <c r="K18" s="36">
        <v>49</v>
      </c>
      <c r="L18" s="36">
        <v>20</v>
      </c>
      <c r="M18" s="36">
        <v>29</v>
      </c>
      <c r="N18"/>
    </row>
    <row r="19" spans="1:14" ht="15" customHeight="1">
      <c r="A19" s="88" t="s">
        <v>154</v>
      </c>
      <c r="B19" s="36">
        <v>178</v>
      </c>
      <c r="C19" s="36">
        <v>49</v>
      </c>
      <c r="D19" s="36">
        <v>129</v>
      </c>
      <c r="E19" s="36">
        <v>165</v>
      </c>
      <c r="F19" s="36">
        <v>49</v>
      </c>
      <c r="G19" s="36">
        <v>116</v>
      </c>
      <c r="H19" s="36">
        <v>219</v>
      </c>
      <c r="I19" s="36">
        <v>60</v>
      </c>
      <c r="J19" s="36">
        <v>159</v>
      </c>
      <c r="K19" s="36">
        <v>179</v>
      </c>
      <c r="L19" s="36">
        <v>54</v>
      </c>
      <c r="M19" s="36">
        <v>125</v>
      </c>
    </row>
    <row r="20" spans="1:14" ht="15" customHeight="1">
      <c r="A20" s="73" t="s">
        <v>156</v>
      </c>
      <c r="B20" s="87">
        <v>290</v>
      </c>
      <c r="C20" s="87">
        <v>110</v>
      </c>
      <c r="D20" s="87">
        <v>180</v>
      </c>
      <c r="E20" s="87">
        <v>290</v>
      </c>
      <c r="F20" s="87">
        <v>101</v>
      </c>
      <c r="G20" s="87">
        <v>189</v>
      </c>
      <c r="H20" s="87">
        <v>296</v>
      </c>
      <c r="I20" s="87">
        <v>113</v>
      </c>
      <c r="J20" s="87">
        <v>183</v>
      </c>
      <c r="K20" s="87">
        <v>302</v>
      </c>
      <c r="L20" s="87">
        <v>120</v>
      </c>
      <c r="M20" s="87">
        <v>182</v>
      </c>
    </row>
    <row r="21" spans="1:14" ht="15" customHeight="1">
      <c r="A21" s="84" t="s">
        <v>196</v>
      </c>
      <c r="B21" s="89"/>
      <c r="C21" s="89"/>
      <c r="D21" s="89"/>
      <c r="E21" s="89"/>
      <c r="F21" s="89"/>
      <c r="G21" s="89"/>
      <c r="H21" s="89"/>
      <c r="I21" s="89"/>
      <c r="J21" s="89"/>
      <c r="K21" s="89"/>
      <c r="L21" s="89"/>
      <c r="M21" s="89"/>
      <c r="N21" s="11"/>
    </row>
    <row r="22" spans="1:14" ht="15" customHeight="1">
      <c r="A22" s="85" t="s">
        <v>194</v>
      </c>
      <c r="B22" s="86">
        <f>B23+B31</f>
        <v>6723</v>
      </c>
      <c r="C22" s="86">
        <f>C23+C31</f>
        <v>1962</v>
      </c>
      <c r="D22" s="86">
        <f>D23+D31</f>
        <v>4761</v>
      </c>
      <c r="E22" s="86">
        <f>E23+E31</f>
        <v>6795</v>
      </c>
      <c r="F22" s="86">
        <f t="shared" ref="F22:J22" si="1">F23+F31</f>
        <v>2031</v>
      </c>
      <c r="G22" s="86">
        <f t="shared" si="1"/>
        <v>4764</v>
      </c>
      <c r="H22" s="86">
        <f t="shared" si="1"/>
        <v>6751</v>
      </c>
      <c r="I22" s="86">
        <f t="shared" si="1"/>
        <v>1978</v>
      </c>
      <c r="J22" s="86">
        <f t="shared" si="1"/>
        <v>4773</v>
      </c>
      <c r="K22" s="86">
        <v>7022</v>
      </c>
      <c r="L22" s="86">
        <v>2064</v>
      </c>
      <c r="M22" s="86">
        <v>4958</v>
      </c>
      <c r="N22" s="11"/>
    </row>
    <row r="23" spans="1:14" s="90" customFormat="1" ht="15" customHeight="1">
      <c r="A23" s="73" t="s">
        <v>142</v>
      </c>
      <c r="B23" s="87">
        <v>6617</v>
      </c>
      <c r="C23" s="87">
        <v>1909</v>
      </c>
      <c r="D23" s="87">
        <v>4708</v>
      </c>
      <c r="E23" s="87">
        <v>6693</v>
      </c>
      <c r="F23" s="87">
        <v>1966</v>
      </c>
      <c r="G23" s="87">
        <v>4727</v>
      </c>
      <c r="H23" s="87">
        <v>6663</v>
      </c>
      <c r="I23" s="87">
        <v>1919</v>
      </c>
      <c r="J23" s="87">
        <v>4744</v>
      </c>
      <c r="K23" s="87">
        <v>6939</v>
      </c>
      <c r="L23" s="87">
        <v>2017</v>
      </c>
      <c r="M23" s="87">
        <v>4922</v>
      </c>
      <c r="N23" s="11"/>
    </row>
    <row r="24" spans="1:14" ht="15" customHeight="1">
      <c r="A24" s="88" t="s">
        <v>143</v>
      </c>
      <c r="B24" s="36">
        <v>361</v>
      </c>
      <c r="C24" s="36">
        <v>6</v>
      </c>
      <c r="D24" s="36">
        <v>355</v>
      </c>
      <c r="E24" s="36">
        <v>315</v>
      </c>
      <c r="F24" s="36"/>
      <c r="G24" s="36"/>
      <c r="H24" s="36">
        <v>402</v>
      </c>
      <c r="I24" s="36">
        <v>6</v>
      </c>
      <c r="J24" s="36">
        <v>396</v>
      </c>
      <c r="K24" s="36">
        <v>376</v>
      </c>
      <c r="L24" s="36">
        <v>3</v>
      </c>
      <c r="M24" s="36">
        <v>373</v>
      </c>
      <c r="N24" s="11"/>
    </row>
    <row r="25" spans="1:14" ht="15" customHeight="1">
      <c r="A25" s="88" t="s">
        <v>144</v>
      </c>
      <c r="B25" s="36">
        <v>90</v>
      </c>
      <c r="C25" s="36">
        <v>18</v>
      </c>
      <c r="D25" s="36">
        <v>72</v>
      </c>
      <c r="E25" s="36">
        <v>90</v>
      </c>
      <c r="F25" s="36"/>
      <c r="G25" s="36"/>
      <c r="H25" s="36">
        <v>105</v>
      </c>
      <c r="I25" s="36">
        <v>22</v>
      </c>
      <c r="J25" s="36">
        <v>83</v>
      </c>
      <c r="K25" s="36">
        <v>137</v>
      </c>
      <c r="L25" s="36">
        <v>34</v>
      </c>
      <c r="M25" s="36">
        <v>103</v>
      </c>
      <c r="N25" s="11"/>
    </row>
    <row r="26" spans="1:14" ht="15" customHeight="1">
      <c r="A26" s="88" t="s">
        <v>195</v>
      </c>
      <c r="B26" s="36">
        <v>2511</v>
      </c>
      <c r="C26" s="36">
        <v>709</v>
      </c>
      <c r="D26" s="36">
        <v>1802</v>
      </c>
      <c r="E26" s="36">
        <v>2611</v>
      </c>
      <c r="F26" s="36"/>
      <c r="G26" s="36"/>
      <c r="H26" s="36">
        <v>2326</v>
      </c>
      <c r="I26" s="36">
        <v>681</v>
      </c>
      <c r="J26" s="36">
        <v>1645</v>
      </c>
      <c r="K26" s="36">
        <v>2414</v>
      </c>
      <c r="L26" s="36">
        <v>690</v>
      </c>
      <c r="M26" s="36">
        <v>1724</v>
      </c>
      <c r="N26" s="11"/>
    </row>
    <row r="27" spans="1:14" ht="15" customHeight="1">
      <c r="A27" s="88" t="s">
        <v>146</v>
      </c>
      <c r="B27" s="36">
        <v>341</v>
      </c>
      <c r="C27" s="36">
        <v>157</v>
      </c>
      <c r="D27" s="36">
        <v>184</v>
      </c>
      <c r="E27" s="36">
        <v>348</v>
      </c>
      <c r="F27" s="36"/>
      <c r="G27" s="36"/>
      <c r="H27" s="36">
        <v>408</v>
      </c>
      <c r="I27" s="36">
        <v>172</v>
      </c>
      <c r="J27" s="36">
        <v>236</v>
      </c>
      <c r="K27" s="36">
        <v>444</v>
      </c>
      <c r="L27" s="36">
        <v>193</v>
      </c>
      <c r="M27" s="36">
        <v>251</v>
      </c>
      <c r="N27" s="11"/>
    </row>
    <row r="28" spans="1:14" ht="30" customHeight="1">
      <c r="A28" s="88" t="s">
        <v>197</v>
      </c>
      <c r="B28" s="36">
        <v>3210</v>
      </c>
      <c r="C28" s="36">
        <v>983</v>
      </c>
      <c r="D28" s="36">
        <v>2227</v>
      </c>
      <c r="E28" s="36">
        <v>3227</v>
      </c>
      <c r="F28" s="36"/>
      <c r="G28" s="36"/>
      <c r="H28" s="36">
        <v>3364</v>
      </c>
      <c r="I28" s="36">
        <v>1022</v>
      </c>
      <c r="J28" s="36">
        <v>2342</v>
      </c>
      <c r="K28" s="36">
        <v>3504</v>
      </c>
      <c r="L28" s="36">
        <v>1080</v>
      </c>
      <c r="M28" s="36">
        <v>2424</v>
      </c>
      <c r="N28" s="11"/>
    </row>
    <row r="29" spans="1:14" ht="15" customHeight="1">
      <c r="A29" s="88" t="s">
        <v>148</v>
      </c>
      <c r="B29" s="36">
        <v>56</v>
      </c>
      <c r="C29" s="36">
        <v>15</v>
      </c>
      <c r="D29" s="36">
        <v>41</v>
      </c>
      <c r="E29" s="36">
        <v>59</v>
      </c>
      <c r="F29" s="36"/>
      <c r="G29" s="36"/>
      <c r="H29" s="36">
        <v>58</v>
      </c>
      <c r="I29" s="36">
        <v>16</v>
      </c>
      <c r="J29" s="36">
        <v>42</v>
      </c>
      <c r="K29" s="36">
        <v>64</v>
      </c>
      <c r="L29" s="36">
        <v>17</v>
      </c>
      <c r="M29" s="36">
        <v>47</v>
      </c>
      <c r="N29" s="11"/>
    </row>
    <row r="30" spans="1:14" ht="15" customHeight="1">
      <c r="A30" s="88" t="s">
        <v>198</v>
      </c>
      <c r="B30" s="36">
        <v>48</v>
      </c>
      <c r="C30" s="36">
        <v>21</v>
      </c>
      <c r="D30" s="36">
        <v>27</v>
      </c>
      <c r="E30" s="36">
        <v>43</v>
      </c>
      <c r="F30" s="36"/>
      <c r="G30" s="36"/>
      <c r="H30" s="36"/>
      <c r="I30" s="36"/>
      <c r="J30" s="36"/>
      <c r="K30" s="36"/>
      <c r="L30" s="36"/>
      <c r="M30" s="36"/>
      <c r="N30" s="11"/>
    </row>
    <row r="31" spans="1:14" ht="15" customHeight="1">
      <c r="A31" s="73" t="s">
        <v>149</v>
      </c>
      <c r="B31" s="87">
        <v>106</v>
      </c>
      <c r="C31" s="87">
        <v>53</v>
      </c>
      <c r="D31" s="87">
        <v>53</v>
      </c>
      <c r="E31" s="87">
        <v>102</v>
      </c>
      <c r="F31" s="87">
        <v>65</v>
      </c>
      <c r="G31" s="87">
        <v>37</v>
      </c>
      <c r="H31" s="87">
        <v>88</v>
      </c>
      <c r="I31" s="87">
        <v>59</v>
      </c>
      <c r="J31" s="87">
        <v>29</v>
      </c>
      <c r="K31" s="87">
        <v>83</v>
      </c>
      <c r="L31" s="87">
        <v>47</v>
      </c>
      <c r="M31" s="87">
        <v>36</v>
      </c>
      <c r="N31" s="11"/>
    </row>
    <row r="32" spans="1:14" ht="15" customHeight="1">
      <c r="A32" s="88" t="s">
        <v>151</v>
      </c>
      <c r="B32" s="36">
        <v>44</v>
      </c>
      <c r="C32" s="36">
        <v>16</v>
      </c>
      <c r="D32" s="36">
        <v>28</v>
      </c>
      <c r="E32" s="36">
        <v>38</v>
      </c>
      <c r="F32" s="36">
        <v>16</v>
      </c>
      <c r="G32" s="36">
        <v>22</v>
      </c>
      <c r="H32" s="36">
        <v>37</v>
      </c>
      <c r="I32" s="36">
        <v>17</v>
      </c>
      <c r="J32" s="36">
        <v>20</v>
      </c>
      <c r="K32" s="36">
        <v>43</v>
      </c>
      <c r="L32" s="36">
        <v>20</v>
      </c>
      <c r="M32" s="36">
        <v>23</v>
      </c>
      <c r="N32" s="11"/>
    </row>
    <row r="33" spans="1:14" ht="15" customHeight="1">
      <c r="A33" s="88" t="s">
        <v>152</v>
      </c>
      <c r="B33" s="36">
        <v>23</v>
      </c>
      <c r="C33" s="36">
        <v>2</v>
      </c>
      <c r="D33" s="36">
        <v>21</v>
      </c>
      <c r="E33" s="36">
        <v>9</v>
      </c>
      <c r="F33" s="36">
        <v>1</v>
      </c>
      <c r="G33" s="36">
        <v>8</v>
      </c>
      <c r="H33" s="36">
        <v>3</v>
      </c>
      <c r="I33" s="36">
        <v>0</v>
      </c>
      <c r="J33" s="36">
        <v>3</v>
      </c>
      <c r="K33" s="36">
        <v>7</v>
      </c>
      <c r="L33" s="36">
        <v>1</v>
      </c>
      <c r="M33" s="36">
        <v>6</v>
      </c>
      <c r="N33" s="11"/>
    </row>
    <row r="34" spans="1:14" ht="15" customHeight="1">
      <c r="A34" s="88" t="s">
        <v>199</v>
      </c>
      <c r="B34" s="36">
        <v>39</v>
      </c>
      <c r="C34" s="36">
        <v>35</v>
      </c>
      <c r="D34" s="36">
        <v>4</v>
      </c>
      <c r="E34" s="36">
        <v>55</v>
      </c>
      <c r="F34" s="36">
        <v>48</v>
      </c>
      <c r="G34" s="36">
        <v>7</v>
      </c>
      <c r="H34" s="36">
        <v>48</v>
      </c>
      <c r="I34" s="36">
        <v>42</v>
      </c>
      <c r="J34" s="36">
        <v>6</v>
      </c>
      <c r="K34" s="36">
        <v>33</v>
      </c>
      <c r="L34" s="36">
        <v>26</v>
      </c>
      <c r="M34" s="36">
        <v>7</v>
      </c>
      <c r="N34" s="11"/>
    </row>
    <row r="35" spans="1:14" ht="15" customHeight="1">
      <c r="A35" s="91"/>
      <c r="B35" s="92"/>
      <c r="C35" s="92"/>
      <c r="D35" s="92"/>
      <c r="E35" s="92"/>
      <c r="F35" s="92"/>
      <c r="G35" s="92"/>
      <c r="H35" s="92"/>
      <c r="I35" s="92"/>
      <c r="J35" s="92"/>
      <c r="K35" s="92"/>
      <c r="L35" s="92"/>
      <c r="M35" s="92"/>
      <c r="N35" s="11"/>
    </row>
    <row r="36" spans="1:14" s="55" customFormat="1" ht="15" customHeight="1">
      <c r="A36" s="47" t="s">
        <v>158</v>
      </c>
      <c r="N36" s="93"/>
    </row>
    <row r="37" spans="1:14" ht="15" customHeight="1">
      <c r="N37" s="11"/>
    </row>
    <row r="38" spans="1:14">
      <c r="A38" s="50" t="s">
        <v>159</v>
      </c>
      <c r="N38" s="11"/>
    </row>
    <row r="39" spans="1:14">
      <c r="B39" s="52"/>
      <c r="C39" s="52"/>
      <c r="D39" s="52"/>
      <c r="E39" s="52"/>
      <c r="F39" s="52"/>
      <c r="G39" s="52"/>
      <c r="H39" s="52"/>
      <c r="I39" s="52"/>
      <c r="J39" s="52"/>
      <c r="K39" s="52"/>
      <c r="L39" s="52"/>
      <c r="M39" s="52"/>
      <c r="N39" s="11"/>
    </row>
    <row r="40" spans="1:14">
      <c r="B40" s="52"/>
      <c r="C40" s="52"/>
      <c r="D40" s="52"/>
      <c r="E40" s="52"/>
      <c r="F40" s="52"/>
      <c r="G40" s="52"/>
      <c r="H40" s="52"/>
      <c r="I40" s="52"/>
      <c r="J40" s="52"/>
      <c r="K40" s="52"/>
      <c r="L40" s="52"/>
      <c r="M40" s="52"/>
      <c r="N40" s="11"/>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&amp;L_x000D_&amp;"calibri"&amp;12&amp;B13.1.5. Evolución del profesorado según titularidad, clase de centro y sexo.&amp;R&amp;"calibri"&amp;10&amp;P</oddHeader>
    <oddFooter>&amp;L&amp;"calibri"&amp;8&amp;I&amp;"-,Cursiva"&amp;8ANUARIO ESTADÍSTICO DE LA REGIÓN DE MURCIA 2021. TOMO I. DATOS REGIONALES&amp;R&amp;"calibri"&amp;8&amp;I13.1. EDUCACIÓN NO UNIVERSITARIA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J1" sqref="J1"/>
    </sheetView>
  </sheetViews>
  <sheetFormatPr baseColWidth="10" defaultRowHeight="15"/>
  <cols>
    <col min="1" max="1" width="39.28515625" customWidth="1"/>
    <col min="2" max="5" width="10.28515625" customWidth="1"/>
    <col min="6" max="9" width="11.7109375" customWidth="1"/>
  </cols>
  <sheetData>
    <row r="1" spans="1:10">
      <c r="A1" s="13" t="s">
        <v>799</v>
      </c>
      <c r="J1" s="23" t="s">
        <v>134</v>
      </c>
    </row>
    <row r="4" spans="1:10">
      <c r="A4" s="232" t="s">
        <v>562</v>
      </c>
    </row>
    <row r="5" spans="1:10">
      <c r="A5" s="26"/>
      <c r="B5" s="335" t="s">
        <v>271</v>
      </c>
      <c r="C5" s="26"/>
      <c r="D5" s="26"/>
      <c r="E5" s="26"/>
      <c r="F5" s="26" t="s">
        <v>563</v>
      </c>
      <c r="G5" s="26"/>
      <c r="H5" s="26"/>
      <c r="I5" s="26"/>
    </row>
    <row r="6" spans="1:10">
      <c r="A6" s="26"/>
      <c r="B6" s="326">
        <v>2017</v>
      </c>
      <c r="C6" s="326">
        <v>2018</v>
      </c>
      <c r="D6" s="326">
        <v>2019</v>
      </c>
      <c r="E6" s="326">
        <v>2020</v>
      </c>
      <c r="F6" s="326">
        <v>2017</v>
      </c>
      <c r="G6" s="326">
        <v>2018</v>
      </c>
      <c r="H6" s="326">
        <v>2019</v>
      </c>
      <c r="I6" s="326">
        <v>2020</v>
      </c>
    </row>
    <row r="7" spans="1:10">
      <c r="A7" s="256" t="s">
        <v>139</v>
      </c>
      <c r="B7" s="351">
        <v>211154.5</v>
      </c>
      <c r="C7" s="351">
        <v>232582.1</v>
      </c>
      <c r="D7" s="351">
        <v>248677.5</v>
      </c>
      <c r="E7" s="351">
        <v>269307.2</v>
      </c>
      <c r="F7" s="351">
        <v>6179440.0266500004</v>
      </c>
      <c r="G7" s="351">
        <v>6339106.9000000004</v>
      </c>
      <c r="H7" s="351">
        <v>6652598.2999999998</v>
      </c>
      <c r="I7" s="351">
        <v>6977191.7999999998</v>
      </c>
    </row>
    <row r="8" spans="1:10">
      <c r="A8" s="144" t="s">
        <v>800</v>
      </c>
      <c r="B8" s="331">
        <v>118465.23</v>
      </c>
      <c r="C8" s="331">
        <v>127911.1</v>
      </c>
      <c r="D8" s="331">
        <v>133371.6</v>
      </c>
      <c r="E8" s="331">
        <v>140490.6</v>
      </c>
      <c r="F8" s="331">
        <v>3168524.8680108599</v>
      </c>
      <c r="G8" s="331">
        <v>3108372.2</v>
      </c>
      <c r="H8" s="331">
        <v>3250424.2</v>
      </c>
      <c r="I8" s="331">
        <v>3407336.6</v>
      </c>
    </row>
    <row r="9" spans="1:10">
      <c r="A9" s="292" t="s">
        <v>801</v>
      </c>
      <c r="B9" s="352">
        <v>34776.97</v>
      </c>
      <c r="C9" s="352">
        <v>35952.9</v>
      </c>
      <c r="D9" s="352">
        <v>37017.4</v>
      </c>
      <c r="E9" s="352">
        <v>37973.5</v>
      </c>
      <c r="F9" s="352"/>
      <c r="G9" s="352">
        <v>941446</v>
      </c>
      <c r="H9" s="352">
        <v>982022.5</v>
      </c>
      <c r="I9" s="352">
        <v>1022954.4</v>
      </c>
    </row>
    <row r="10" spans="1:10">
      <c r="A10" s="292" t="s">
        <v>802</v>
      </c>
      <c r="B10" s="352">
        <v>83688.259999999995</v>
      </c>
      <c r="C10" s="352">
        <v>91958.2</v>
      </c>
      <c r="D10" s="352">
        <v>96354.2</v>
      </c>
      <c r="E10" s="352">
        <v>102517.1</v>
      </c>
      <c r="F10" s="352"/>
      <c r="G10" s="352">
        <v>2166926.2000000002</v>
      </c>
      <c r="H10" s="352">
        <v>2268401.6</v>
      </c>
      <c r="I10" s="352">
        <v>2384382.2000000002</v>
      </c>
    </row>
    <row r="11" spans="1:10">
      <c r="A11" s="144" t="s">
        <v>803</v>
      </c>
      <c r="B11" s="331">
        <v>86848.71</v>
      </c>
      <c r="C11" s="331">
        <v>97479.3</v>
      </c>
      <c r="D11" s="331">
        <v>107085.5</v>
      </c>
      <c r="E11" s="331">
        <v>120073.7</v>
      </c>
      <c r="F11" s="331">
        <v>2632256.72954995</v>
      </c>
      <c r="G11" s="331">
        <v>2793107.4</v>
      </c>
      <c r="H11" s="331">
        <v>2919486.9</v>
      </c>
      <c r="I11" s="331">
        <v>3066531.6</v>
      </c>
    </row>
    <row r="12" spans="1:10">
      <c r="A12" s="166" t="s">
        <v>166</v>
      </c>
      <c r="B12" s="352">
        <v>75537.03</v>
      </c>
      <c r="C12" s="352">
        <v>82296.800000000003</v>
      </c>
      <c r="D12" s="352">
        <v>87567.2</v>
      </c>
      <c r="E12" s="352">
        <v>95291.199999999997</v>
      </c>
      <c r="F12" s="352"/>
      <c r="G12" s="352">
        <v>2043273</v>
      </c>
      <c r="H12" s="352">
        <v>2140054.2000000002</v>
      </c>
      <c r="I12" s="352">
        <v>2246619.2000000002</v>
      </c>
    </row>
    <row r="13" spans="1:10">
      <c r="A13" s="166" t="s">
        <v>167</v>
      </c>
      <c r="B13" s="352">
        <v>1609.3</v>
      </c>
      <c r="C13" s="352">
        <v>3850</v>
      </c>
      <c r="D13" s="352">
        <v>5592.4</v>
      </c>
      <c r="E13" s="352">
        <v>9668.5</v>
      </c>
      <c r="F13" s="352"/>
      <c r="G13" s="352">
        <v>240883.6</v>
      </c>
      <c r="H13" s="352">
        <v>244548.2</v>
      </c>
      <c r="I13" s="352">
        <v>269340.79999999999</v>
      </c>
    </row>
    <row r="14" spans="1:10" ht="15" customHeight="1">
      <c r="A14" s="353" t="s">
        <v>804</v>
      </c>
      <c r="B14" s="332">
        <v>9702.3799999999992</v>
      </c>
      <c r="C14" s="332">
        <v>11332.5</v>
      </c>
      <c r="D14" s="332">
        <v>13925.9</v>
      </c>
      <c r="E14" s="332">
        <v>15114</v>
      </c>
      <c r="F14" s="332"/>
      <c r="G14" s="332">
        <v>508950.8</v>
      </c>
      <c r="H14" s="332">
        <v>534884.5</v>
      </c>
      <c r="I14" s="332">
        <v>550571.6</v>
      </c>
    </row>
    <row r="15" spans="1:10">
      <c r="A15" s="166" t="s">
        <v>805</v>
      </c>
      <c r="B15" s="332">
        <v>7877.55</v>
      </c>
      <c r="C15" s="332">
        <v>8864.7999999999993</v>
      </c>
      <c r="D15" s="332">
        <v>9926.4</v>
      </c>
      <c r="E15" s="332">
        <v>10525.2</v>
      </c>
      <c r="F15" s="332"/>
      <c r="G15" s="332"/>
      <c r="H15" s="332"/>
      <c r="I15" s="332"/>
    </row>
    <row r="16" spans="1:10">
      <c r="A16" s="166" t="s">
        <v>806</v>
      </c>
      <c r="B16" s="332">
        <v>6409.8</v>
      </c>
      <c r="C16" s="332">
        <v>6917.8</v>
      </c>
      <c r="D16" s="332">
        <v>7156.7</v>
      </c>
      <c r="E16" s="332">
        <v>7292.1</v>
      </c>
      <c r="F16" s="332"/>
      <c r="G16" s="332"/>
      <c r="H16" s="332"/>
      <c r="I16" s="332"/>
    </row>
    <row r="17" spans="1:9">
      <c r="A17" s="166" t="s">
        <v>807</v>
      </c>
      <c r="B17" s="332">
        <v>1467.75</v>
      </c>
      <c r="C17" s="332">
        <v>1947</v>
      </c>
      <c r="D17" s="332">
        <v>2769.7</v>
      </c>
      <c r="E17" s="332">
        <v>3233.1</v>
      </c>
      <c r="F17" s="332"/>
      <c r="G17" s="332"/>
      <c r="H17" s="332"/>
      <c r="I17" s="332"/>
    </row>
    <row r="18" spans="1:9" ht="15" customHeight="1">
      <c r="A18" s="166" t="s">
        <v>808</v>
      </c>
      <c r="B18" s="332">
        <v>1824.83</v>
      </c>
      <c r="C18" s="332">
        <v>2467.6999999999998</v>
      </c>
      <c r="D18" s="332">
        <v>3999.5</v>
      </c>
      <c r="E18" s="332">
        <v>4588.8</v>
      </c>
      <c r="F18" s="332"/>
      <c r="G18" s="332"/>
      <c r="H18" s="332"/>
      <c r="I18" s="332"/>
    </row>
    <row r="19" spans="1:9">
      <c r="A19" s="144" t="s">
        <v>165</v>
      </c>
      <c r="B19" s="331">
        <v>5840.56</v>
      </c>
      <c r="C19" s="331">
        <v>7171.1</v>
      </c>
      <c r="D19" s="331">
        <v>8067.3</v>
      </c>
      <c r="E19" s="331">
        <v>8742.9</v>
      </c>
      <c r="F19" s="331">
        <v>351395.12387919403</v>
      </c>
      <c r="G19" s="331">
        <v>365609.6</v>
      </c>
      <c r="H19" s="331">
        <v>407715.4</v>
      </c>
      <c r="I19" s="331">
        <v>409563.9</v>
      </c>
    </row>
    <row r="20" spans="1:9">
      <c r="A20" s="144" t="s">
        <v>809</v>
      </c>
      <c r="B20" s="331"/>
      <c r="C20" s="331">
        <v>20.7</v>
      </c>
      <c r="D20" s="331"/>
      <c r="E20" s="331"/>
      <c r="F20" s="331">
        <v>27263.305209999999</v>
      </c>
      <c r="G20" s="331">
        <v>24391.9</v>
      </c>
      <c r="H20" s="331">
        <v>21085.200000000001</v>
      </c>
      <c r="I20" s="331">
        <v>30824.6</v>
      </c>
    </row>
    <row r="21" spans="1:9">
      <c r="A21" s="144" t="s">
        <v>810</v>
      </c>
      <c r="B21" s="331"/>
      <c r="C21" s="331"/>
      <c r="D21" s="331">
        <v>153.19999999999999</v>
      </c>
      <c r="E21" s="331"/>
      <c r="F21" s="331"/>
      <c r="G21" s="331">
        <v>47625.8</v>
      </c>
      <c r="H21" s="331">
        <v>53886.7</v>
      </c>
      <c r="I21" s="331">
        <v>62935.1</v>
      </c>
    </row>
    <row r="22" spans="1:9">
      <c r="A22" s="221"/>
      <c r="B22" s="221"/>
      <c r="C22" s="221"/>
      <c r="D22" s="221"/>
      <c r="E22" s="221"/>
      <c r="F22" s="221"/>
      <c r="G22" s="221"/>
      <c r="H22" s="221"/>
      <c r="I22" s="221"/>
    </row>
    <row r="23" spans="1:9" ht="41.25" customHeight="1">
      <c r="A23" s="403" t="s">
        <v>757</v>
      </c>
      <c r="B23" s="403"/>
      <c r="C23" s="403"/>
      <c r="D23" s="403"/>
      <c r="E23" s="403"/>
      <c r="F23" s="403"/>
      <c r="G23" s="403"/>
      <c r="H23" s="403"/>
      <c r="I23" s="403"/>
    </row>
    <row r="24" spans="1:9" ht="15" customHeight="1">
      <c r="A24" s="354"/>
      <c r="B24" s="354"/>
      <c r="C24" s="354"/>
      <c r="D24" s="354"/>
      <c r="E24" s="354"/>
      <c r="F24" s="354"/>
      <c r="G24" s="354"/>
      <c r="H24" s="354"/>
      <c r="I24" s="354"/>
    </row>
    <row r="25" spans="1:9">
      <c r="A25" s="125" t="s">
        <v>758</v>
      </c>
    </row>
  </sheetData>
  <mergeCells count="1">
    <mergeCell ref="A23:I23"/>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&amp;L_x000D_&amp;"calibri"&amp;12&amp;B13.9.5. Evolución de las transferencias de las Administraciones Educativas a centros educativos de titularidad privada según niveles educativos.&amp;R&amp;"calibri"&amp;10&amp;P</oddHeader>
    <oddFooter>&amp;L&amp;"calibri"&amp;8&amp;I&amp;"-,Cursiva"&amp;8ANUARIO ESTADÍSTICO DE LA REGIÓN DE MURCIA 2021. TOMO I. DATOS REGIONALES&amp;R&amp;"calibri"&amp;8&amp;I13.9. GASTO PÚBLICO EN EDUCACIÓN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K23" sqref="K23"/>
    </sheetView>
  </sheetViews>
  <sheetFormatPr baseColWidth="10" defaultRowHeight="15"/>
  <cols>
    <col min="1" max="1" width="38.140625" customWidth="1"/>
    <col min="2" max="13" width="7.5703125" customWidth="1"/>
  </cols>
  <sheetData>
    <row r="1" spans="1:14">
      <c r="A1" s="22" t="s">
        <v>200</v>
      </c>
      <c r="N1" s="23" t="s">
        <v>134</v>
      </c>
    </row>
    <row r="2" spans="1:14" s="94" customFormat="1" ht="15" customHeight="1">
      <c r="B2" s="22"/>
      <c r="C2" s="22"/>
      <c r="D2" s="22"/>
      <c r="G2"/>
      <c r="H2"/>
      <c r="I2"/>
      <c r="J2"/>
    </row>
    <row r="3" spans="1:14">
      <c r="A3" s="22"/>
      <c r="B3" s="22"/>
      <c r="C3" s="22"/>
      <c r="D3" s="22"/>
      <c r="N3" s="95"/>
    </row>
    <row r="4" spans="1:14" s="96" customFormat="1">
      <c r="A4" s="53"/>
      <c r="B4" s="27" t="s">
        <v>135</v>
      </c>
      <c r="C4" s="26"/>
      <c r="D4" s="26"/>
      <c r="E4" s="27" t="s">
        <v>136</v>
      </c>
      <c r="F4" s="26"/>
      <c r="G4" s="26"/>
      <c r="H4" s="27" t="s">
        <v>137</v>
      </c>
      <c r="I4" s="26"/>
      <c r="J4" s="26"/>
      <c r="K4" s="27" t="s">
        <v>138</v>
      </c>
      <c r="L4" s="26"/>
      <c r="M4" s="26"/>
      <c r="N4" s="95"/>
    </row>
    <row r="5" spans="1:14" s="31" customFormat="1">
      <c r="A5" s="97"/>
      <c r="B5" s="83" t="s">
        <v>139</v>
      </c>
      <c r="C5" s="83" t="s">
        <v>191</v>
      </c>
      <c r="D5" s="83" t="s">
        <v>192</v>
      </c>
      <c r="E5" s="83" t="s">
        <v>139</v>
      </c>
      <c r="F5" s="83" t="s">
        <v>191</v>
      </c>
      <c r="G5" s="83" t="s">
        <v>192</v>
      </c>
      <c r="H5" s="83" t="s">
        <v>139</v>
      </c>
      <c r="I5" s="83" t="s">
        <v>191</v>
      </c>
      <c r="J5" s="83" t="s">
        <v>192</v>
      </c>
      <c r="K5" s="83" t="s">
        <v>139</v>
      </c>
      <c r="L5" s="83" t="s">
        <v>191</v>
      </c>
      <c r="M5" s="83" t="s">
        <v>192</v>
      </c>
      <c r="N5" s="95"/>
    </row>
    <row r="6" spans="1:14" s="100" customFormat="1">
      <c r="A6" s="70" t="s">
        <v>201</v>
      </c>
      <c r="B6" s="98">
        <v>18995</v>
      </c>
      <c r="C6" s="98">
        <v>5606</v>
      </c>
      <c r="D6" s="98">
        <v>13389</v>
      </c>
      <c r="E6" s="98">
        <v>18916</v>
      </c>
      <c r="F6" s="98">
        <v>5579</v>
      </c>
      <c r="G6" s="98">
        <v>13337</v>
      </c>
      <c r="H6" s="98">
        <v>19202</v>
      </c>
      <c r="I6" s="98">
        <v>5595</v>
      </c>
      <c r="J6" s="98">
        <v>13607</v>
      </c>
      <c r="K6" s="98">
        <v>19857</v>
      </c>
      <c r="L6" s="98">
        <v>5726</v>
      </c>
      <c r="M6" s="98">
        <v>14131</v>
      </c>
      <c r="N6" s="99"/>
    </row>
    <row r="7" spans="1:14">
      <c r="A7" s="88" t="s">
        <v>202</v>
      </c>
      <c r="B7" s="101">
        <v>6768</v>
      </c>
      <c r="C7" s="101">
        <v>2824</v>
      </c>
      <c r="D7" s="101">
        <v>3944</v>
      </c>
      <c r="E7" s="101">
        <v>6743</v>
      </c>
      <c r="F7" s="101">
        <v>2813</v>
      </c>
      <c r="G7" s="101">
        <v>3930</v>
      </c>
      <c r="H7" s="101">
        <v>6859</v>
      </c>
      <c r="I7" s="101">
        <v>2843</v>
      </c>
      <c r="J7" s="101">
        <v>4016</v>
      </c>
      <c r="K7" s="101">
        <v>7158</v>
      </c>
      <c r="L7" s="101">
        <v>2910</v>
      </c>
      <c r="M7" s="101">
        <v>4248</v>
      </c>
      <c r="N7" s="99"/>
    </row>
    <row r="8" spans="1:14">
      <c r="A8" s="88" t="s">
        <v>203</v>
      </c>
      <c r="B8" s="101">
        <v>969</v>
      </c>
      <c r="C8" s="101">
        <v>505</v>
      </c>
      <c r="D8" s="101">
        <v>464</v>
      </c>
      <c r="E8" s="101">
        <v>958</v>
      </c>
      <c r="F8" s="101">
        <v>504</v>
      </c>
      <c r="G8" s="101">
        <v>454</v>
      </c>
      <c r="H8" s="101">
        <v>963</v>
      </c>
      <c r="I8" s="101">
        <v>507</v>
      </c>
      <c r="J8" s="101">
        <v>456</v>
      </c>
      <c r="K8" s="101">
        <v>1006</v>
      </c>
      <c r="L8" s="101">
        <v>515</v>
      </c>
      <c r="M8" s="101">
        <v>491</v>
      </c>
      <c r="N8" s="99"/>
    </row>
    <row r="9" spans="1:14">
      <c r="A9" s="88" t="s">
        <v>204</v>
      </c>
      <c r="B9" s="101">
        <v>10248</v>
      </c>
      <c r="C9" s="101">
        <v>2168</v>
      </c>
      <c r="D9" s="101">
        <v>8080</v>
      </c>
      <c r="E9" s="101">
        <v>10213</v>
      </c>
      <c r="F9" s="101">
        <v>2151</v>
      </c>
      <c r="G9" s="101">
        <v>8062</v>
      </c>
      <c r="H9" s="101">
        <v>10350</v>
      </c>
      <c r="I9" s="101">
        <v>2122</v>
      </c>
      <c r="J9" s="101">
        <v>8228</v>
      </c>
      <c r="K9" s="101">
        <v>10575</v>
      </c>
      <c r="L9" s="101">
        <v>2160</v>
      </c>
      <c r="M9" s="101">
        <v>8415</v>
      </c>
      <c r="N9" s="99"/>
    </row>
    <row r="10" spans="1:14">
      <c r="A10" s="88" t="s">
        <v>205</v>
      </c>
      <c r="B10" s="101">
        <v>1010</v>
      </c>
      <c r="C10" s="101">
        <v>109</v>
      </c>
      <c r="D10" s="101">
        <v>901</v>
      </c>
      <c r="E10" s="101">
        <v>1002</v>
      </c>
      <c r="F10" s="101">
        <v>111</v>
      </c>
      <c r="G10" s="101">
        <v>891</v>
      </c>
      <c r="H10" s="101">
        <v>1030</v>
      </c>
      <c r="I10" s="101">
        <v>123</v>
      </c>
      <c r="J10" s="101">
        <v>907</v>
      </c>
      <c r="K10" s="101">
        <v>1118</v>
      </c>
      <c r="L10" s="101">
        <v>141</v>
      </c>
      <c r="M10" s="101">
        <v>977</v>
      </c>
      <c r="N10" s="99"/>
    </row>
    <row r="11" spans="1:14">
      <c r="A11" s="102" t="s">
        <v>206</v>
      </c>
      <c r="B11" s="103">
        <v>6617</v>
      </c>
      <c r="C11" s="103">
        <v>1909</v>
      </c>
      <c r="D11" s="103">
        <v>4708</v>
      </c>
      <c r="E11" s="103">
        <v>6693</v>
      </c>
      <c r="F11" s="103">
        <v>1966</v>
      </c>
      <c r="G11" s="103">
        <v>4727</v>
      </c>
      <c r="H11" s="103">
        <v>6663</v>
      </c>
      <c r="I11" s="103">
        <v>1919</v>
      </c>
      <c r="J11" s="103">
        <v>4744</v>
      </c>
      <c r="K11" s="103">
        <v>6939</v>
      </c>
      <c r="L11" s="103">
        <v>2017</v>
      </c>
      <c r="M11" s="103">
        <v>4922</v>
      </c>
      <c r="N11" s="95"/>
    </row>
    <row r="12" spans="1:14">
      <c r="A12" s="104" t="s">
        <v>207</v>
      </c>
      <c r="B12" s="101">
        <v>2481</v>
      </c>
      <c r="C12" s="101">
        <v>990</v>
      </c>
      <c r="D12" s="101">
        <v>1491</v>
      </c>
      <c r="E12" s="101">
        <v>2628</v>
      </c>
      <c r="F12" s="101">
        <v>1065</v>
      </c>
      <c r="G12" s="101">
        <v>1563</v>
      </c>
      <c r="H12" s="101">
        <v>2784</v>
      </c>
      <c r="I12" s="101">
        <v>1093</v>
      </c>
      <c r="J12" s="101">
        <v>1691</v>
      </c>
      <c r="K12" s="101">
        <v>2827</v>
      </c>
      <c r="L12" s="101">
        <v>1118</v>
      </c>
      <c r="M12" s="101">
        <v>1709</v>
      </c>
      <c r="N12" s="95"/>
    </row>
    <row r="13" spans="1:14">
      <c r="A13" s="104" t="s">
        <v>208</v>
      </c>
      <c r="B13" s="101">
        <v>361</v>
      </c>
      <c r="C13" s="101">
        <v>135</v>
      </c>
      <c r="D13" s="101">
        <v>226</v>
      </c>
      <c r="E13" s="101">
        <v>333</v>
      </c>
      <c r="F13" s="101">
        <v>139</v>
      </c>
      <c r="G13" s="101">
        <v>194</v>
      </c>
      <c r="H13" s="101">
        <v>352</v>
      </c>
      <c r="I13" s="101">
        <v>145</v>
      </c>
      <c r="J13" s="101">
        <v>207</v>
      </c>
      <c r="K13" s="101">
        <v>448</v>
      </c>
      <c r="L13" s="101">
        <v>178</v>
      </c>
      <c r="M13" s="101">
        <v>270</v>
      </c>
      <c r="N13" s="95"/>
    </row>
    <row r="14" spans="1:14">
      <c r="A14" s="104" t="s">
        <v>209</v>
      </c>
      <c r="B14" s="101">
        <v>3185</v>
      </c>
      <c r="C14" s="101">
        <v>718</v>
      </c>
      <c r="D14" s="101">
        <v>2467</v>
      </c>
      <c r="E14" s="101">
        <v>3182</v>
      </c>
      <c r="F14" s="101">
        <v>701</v>
      </c>
      <c r="G14" s="101">
        <v>2481</v>
      </c>
      <c r="H14" s="101">
        <v>3167</v>
      </c>
      <c r="I14" s="101">
        <v>672</v>
      </c>
      <c r="J14" s="101">
        <v>2495</v>
      </c>
      <c r="K14" s="101">
        <v>3294</v>
      </c>
      <c r="L14" s="101">
        <v>695</v>
      </c>
      <c r="M14" s="101">
        <v>2599</v>
      </c>
      <c r="N14" s="105"/>
    </row>
    <row r="15" spans="1:14">
      <c r="A15" s="104" t="s">
        <v>205</v>
      </c>
      <c r="B15" s="101">
        <v>590</v>
      </c>
      <c r="C15" s="101">
        <v>66</v>
      </c>
      <c r="D15" s="101">
        <v>524</v>
      </c>
      <c r="E15" s="101">
        <v>550</v>
      </c>
      <c r="F15" s="101">
        <v>61</v>
      </c>
      <c r="G15" s="101">
        <v>489</v>
      </c>
      <c r="H15" s="101">
        <v>360</v>
      </c>
      <c r="I15" s="101">
        <v>9</v>
      </c>
      <c r="J15" s="101">
        <v>351</v>
      </c>
      <c r="K15" s="101">
        <v>370</v>
      </c>
      <c r="L15" s="101">
        <v>26</v>
      </c>
      <c r="M15" s="101">
        <v>344</v>
      </c>
      <c r="N15" s="105"/>
    </row>
    <row r="16" spans="1:14">
      <c r="A16" s="63"/>
      <c r="B16" s="63"/>
      <c r="C16" s="63"/>
      <c r="D16" s="63"/>
      <c r="E16" s="63"/>
      <c r="F16" s="63"/>
      <c r="G16" s="63"/>
      <c r="H16" s="63"/>
      <c r="I16" s="63"/>
      <c r="J16" s="63"/>
      <c r="K16" s="63"/>
      <c r="L16" s="63"/>
      <c r="M16" s="63"/>
      <c r="N16" s="105"/>
    </row>
    <row r="17" spans="1:14" ht="15" customHeight="1">
      <c r="A17" s="47" t="s">
        <v>158</v>
      </c>
      <c r="N17" s="105"/>
    </row>
    <row r="18" spans="1:14">
      <c r="A18" s="106"/>
      <c r="N18" s="95"/>
    </row>
    <row r="19" spans="1:14">
      <c r="A19" s="50" t="s">
        <v>159</v>
      </c>
      <c r="B19" s="107"/>
      <c r="C19" s="107"/>
      <c r="D19" s="107"/>
      <c r="E19" s="107"/>
      <c r="F19" s="107"/>
      <c r="G19" s="107"/>
      <c r="H19" s="107"/>
      <c r="I19" s="107"/>
      <c r="J19" s="107"/>
      <c r="K19" s="107"/>
      <c r="L19" s="107"/>
      <c r="M19" s="107"/>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&amp;L_x000D_&amp;"calibri"&amp;12&amp;B13.1.6. Evolución del profesorado en Enseñanzas de Régimen General según titularidad, cuerpo/categoría y sexo.&amp;R&amp;"calibri"&amp;10&amp;P</oddHeader>
    <oddFooter>&amp;L&amp;"calibri"&amp;8&amp;I&amp;"-,Cursiva"&amp;8ANUARIO ESTADÍSTICO DE LA REGIÓN DE MURCIA 2021. TOMO I. DATOS REGIONALES&amp;R&amp;"calibri"&amp;8&amp;I13.1. EDUCACIÓN NO UNIVERSITARIA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I37" sqref="I37"/>
    </sheetView>
  </sheetViews>
  <sheetFormatPr baseColWidth="10" defaultRowHeight="15"/>
  <cols>
    <col min="1" max="1" width="38.140625" customWidth="1"/>
    <col min="2" max="13" width="7.5703125" customWidth="1"/>
    <col min="14" max="14" width="14.42578125" customWidth="1"/>
  </cols>
  <sheetData>
    <row r="1" spans="1:14">
      <c r="A1" s="13" t="s">
        <v>210</v>
      </c>
      <c r="N1" s="23" t="s">
        <v>134</v>
      </c>
    </row>
    <row r="2" spans="1:14" ht="15" customHeight="1">
      <c r="B2" s="52"/>
      <c r="C2" s="52"/>
      <c r="D2" s="52"/>
      <c r="E2" s="52"/>
      <c r="F2" s="52"/>
      <c r="G2" s="52"/>
      <c r="H2" s="52"/>
      <c r="I2" s="52"/>
      <c r="J2" s="52"/>
      <c r="K2" s="52"/>
      <c r="L2" s="52"/>
      <c r="M2" s="52"/>
    </row>
    <row r="3" spans="1:14" s="55" customFormat="1">
      <c r="A3" s="13"/>
      <c r="B3" s="13"/>
      <c r="C3" s="13"/>
      <c r="D3" s="13"/>
      <c r="E3" s="13"/>
      <c r="F3" s="13"/>
      <c r="G3" s="13"/>
      <c r="N3" s="108"/>
    </row>
    <row r="4" spans="1:14" s="55" customFormat="1" ht="15" customHeight="1">
      <c r="A4" s="53"/>
      <c r="B4" s="27" t="s">
        <v>135</v>
      </c>
      <c r="C4" s="26"/>
      <c r="D4" s="26"/>
      <c r="E4" s="27" t="s">
        <v>136</v>
      </c>
      <c r="F4" s="26"/>
      <c r="G4" s="26"/>
      <c r="H4" s="27" t="s">
        <v>137</v>
      </c>
      <c r="I4" s="26"/>
      <c r="J4" s="26"/>
      <c r="K4" s="27" t="s">
        <v>138</v>
      </c>
      <c r="L4" s="26"/>
      <c r="M4" s="26"/>
      <c r="N4" s="108"/>
    </row>
    <row r="5" spans="1:14" s="64" customFormat="1" ht="15" customHeight="1">
      <c r="A5" s="109"/>
      <c r="B5" s="110" t="s">
        <v>139</v>
      </c>
      <c r="C5" s="110" t="s">
        <v>140</v>
      </c>
      <c r="D5" s="110" t="s">
        <v>141</v>
      </c>
      <c r="E5" s="110" t="s">
        <v>139</v>
      </c>
      <c r="F5" s="110" t="s">
        <v>140</v>
      </c>
      <c r="G5" s="110" t="s">
        <v>141</v>
      </c>
      <c r="H5" s="110" t="s">
        <v>139</v>
      </c>
      <c r="I5" s="110" t="s">
        <v>140</v>
      </c>
      <c r="J5" s="110" t="s">
        <v>141</v>
      </c>
      <c r="K5" s="110" t="s">
        <v>139</v>
      </c>
      <c r="L5" s="110" t="s">
        <v>140</v>
      </c>
      <c r="M5" s="110" t="s">
        <v>141</v>
      </c>
      <c r="N5" s="111"/>
    </row>
    <row r="6" spans="1:14" s="115" customFormat="1">
      <c r="A6" s="112" t="s">
        <v>189</v>
      </c>
      <c r="B6" s="113">
        <v>292991</v>
      </c>
      <c r="C6" s="113">
        <v>206686</v>
      </c>
      <c r="D6" s="113">
        <v>86305</v>
      </c>
      <c r="E6" s="113">
        <v>293237</v>
      </c>
      <c r="F6" s="113">
        <v>206207</v>
      </c>
      <c r="G6" s="113">
        <v>87030</v>
      </c>
      <c r="H6" s="113">
        <v>298468</v>
      </c>
      <c r="I6" s="113">
        <v>208997</v>
      </c>
      <c r="J6" s="113">
        <v>89471</v>
      </c>
      <c r="K6" s="113">
        <v>299930</v>
      </c>
      <c r="L6" s="113">
        <v>209897</v>
      </c>
      <c r="M6" s="113">
        <v>90033</v>
      </c>
      <c r="N6" s="114"/>
    </row>
    <row r="7" spans="1:14" s="115" customFormat="1" ht="14.45" customHeight="1">
      <c r="A7" s="67" t="s">
        <v>211</v>
      </c>
      <c r="B7" s="101">
        <v>58033</v>
      </c>
      <c r="C7" s="101">
        <v>38075</v>
      </c>
      <c r="D7" s="101">
        <v>19958</v>
      </c>
      <c r="E7" s="101">
        <v>57100</v>
      </c>
      <c r="F7" s="101">
        <v>37719</v>
      </c>
      <c r="G7" s="101">
        <v>19381</v>
      </c>
      <c r="H7" s="101">
        <v>58390</v>
      </c>
      <c r="I7" s="101">
        <v>38207</v>
      </c>
      <c r="J7" s="101">
        <v>20183</v>
      </c>
      <c r="K7" s="101">
        <v>55232</v>
      </c>
      <c r="L7" s="101">
        <v>36502</v>
      </c>
      <c r="M7" s="101">
        <v>18730</v>
      </c>
      <c r="N7" s="114"/>
    </row>
    <row r="8" spans="1:14" s="115" customFormat="1" ht="14.45" customHeight="1">
      <c r="A8" s="67" t="s">
        <v>212</v>
      </c>
      <c r="B8" s="101">
        <v>8823</v>
      </c>
      <c r="C8" s="101">
        <v>4587</v>
      </c>
      <c r="D8" s="101">
        <v>4236</v>
      </c>
      <c r="E8" s="101">
        <v>8423</v>
      </c>
      <c r="F8" s="101">
        <v>4551</v>
      </c>
      <c r="G8" s="101">
        <v>3872</v>
      </c>
      <c r="H8" s="101">
        <v>9320</v>
      </c>
      <c r="I8" s="101">
        <v>4549</v>
      </c>
      <c r="J8" s="101">
        <v>4771</v>
      </c>
      <c r="K8" s="101">
        <v>7637</v>
      </c>
      <c r="L8" s="101">
        <v>3909</v>
      </c>
      <c r="M8" s="101">
        <v>3728</v>
      </c>
      <c r="N8" s="114"/>
    </row>
    <row r="9" spans="1:14" s="115" customFormat="1" ht="14.45" customHeight="1">
      <c r="A9" s="67" t="s">
        <v>213</v>
      </c>
      <c r="B9" s="101">
        <v>49210</v>
      </c>
      <c r="C9" s="101">
        <v>33488</v>
      </c>
      <c r="D9" s="101">
        <v>15722</v>
      </c>
      <c r="E9" s="101">
        <v>48677</v>
      </c>
      <c r="F9" s="101">
        <v>33168</v>
      </c>
      <c r="G9" s="101">
        <v>15509</v>
      </c>
      <c r="H9" s="101">
        <v>49070</v>
      </c>
      <c r="I9" s="101">
        <v>33658</v>
      </c>
      <c r="J9" s="101">
        <v>15412</v>
      </c>
      <c r="K9" s="101">
        <v>47595</v>
      </c>
      <c r="L9" s="101">
        <v>32593</v>
      </c>
      <c r="M9" s="101">
        <v>15002</v>
      </c>
      <c r="N9" s="114"/>
    </row>
    <row r="10" spans="1:14" s="115" customFormat="1" ht="14.45" customHeight="1">
      <c r="A10" s="67" t="s">
        <v>214</v>
      </c>
      <c r="B10" s="101">
        <v>109840</v>
      </c>
      <c r="C10" s="101">
        <v>76369</v>
      </c>
      <c r="D10" s="101">
        <v>33471</v>
      </c>
      <c r="E10" s="101">
        <v>108937</v>
      </c>
      <c r="F10" s="101">
        <v>75513</v>
      </c>
      <c r="G10" s="101">
        <v>33424</v>
      </c>
      <c r="H10" s="101">
        <v>109014</v>
      </c>
      <c r="I10" s="101">
        <v>75922</v>
      </c>
      <c r="J10" s="101">
        <v>33092</v>
      </c>
      <c r="K10" s="101">
        <v>107614</v>
      </c>
      <c r="L10" s="101">
        <v>74856</v>
      </c>
      <c r="M10" s="101">
        <v>32758</v>
      </c>
      <c r="N10" s="114"/>
    </row>
    <row r="11" spans="1:14" s="115" customFormat="1" ht="14.45" customHeight="1">
      <c r="A11" s="67" t="s">
        <v>215</v>
      </c>
      <c r="B11" s="101">
        <v>1541</v>
      </c>
      <c r="C11" s="101">
        <v>1081</v>
      </c>
      <c r="D11" s="101">
        <v>460</v>
      </c>
      <c r="E11" s="101">
        <v>1657</v>
      </c>
      <c r="F11" s="101">
        <v>1134</v>
      </c>
      <c r="G11" s="101">
        <v>523</v>
      </c>
      <c r="H11" s="101">
        <v>1686</v>
      </c>
      <c r="I11" s="101">
        <v>1161</v>
      </c>
      <c r="J11" s="101">
        <v>525</v>
      </c>
      <c r="K11" s="101">
        <v>1752</v>
      </c>
      <c r="L11" s="101">
        <v>1188</v>
      </c>
      <c r="M11" s="101">
        <v>564</v>
      </c>
      <c r="N11" s="114"/>
    </row>
    <row r="12" spans="1:14" s="115" customFormat="1" ht="14.45" customHeight="1">
      <c r="A12" s="67" t="s">
        <v>216</v>
      </c>
      <c r="B12" s="101">
        <v>70945</v>
      </c>
      <c r="C12" s="101">
        <v>48625</v>
      </c>
      <c r="D12" s="101">
        <v>22320</v>
      </c>
      <c r="E12" s="101">
        <v>72202</v>
      </c>
      <c r="F12" s="101">
        <v>49337</v>
      </c>
      <c r="G12" s="101">
        <v>22865</v>
      </c>
      <c r="H12" s="101">
        <v>73751</v>
      </c>
      <c r="I12" s="101">
        <v>50663</v>
      </c>
      <c r="J12" s="101">
        <v>23088</v>
      </c>
      <c r="K12" s="101">
        <v>75298</v>
      </c>
      <c r="L12" s="101">
        <v>51785</v>
      </c>
      <c r="M12" s="101">
        <v>23513</v>
      </c>
      <c r="N12" s="114"/>
    </row>
    <row r="13" spans="1:14" s="115" customFormat="1" ht="14.45" customHeight="1">
      <c r="A13" s="67" t="s">
        <v>217</v>
      </c>
      <c r="B13" s="101">
        <v>23356</v>
      </c>
      <c r="C13" s="101">
        <v>20255</v>
      </c>
      <c r="D13" s="101">
        <v>3101</v>
      </c>
      <c r="E13" s="101">
        <v>23524</v>
      </c>
      <c r="F13" s="101">
        <v>20133</v>
      </c>
      <c r="G13" s="101">
        <v>3391</v>
      </c>
      <c r="H13" s="101">
        <v>23801</v>
      </c>
      <c r="I13" s="101">
        <v>19926</v>
      </c>
      <c r="J13" s="101">
        <v>3875</v>
      </c>
      <c r="K13" s="101">
        <v>24479</v>
      </c>
      <c r="L13" s="101">
        <v>20281</v>
      </c>
      <c r="M13" s="101">
        <v>4198</v>
      </c>
      <c r="N13" s="114"/>
    </row>
    <row r="14" spans="1:14" s="115" customFormat="1" ht="14.45" customHeight="1">
      <c r="A14" s="67" t="s">
        <v>218</v>
      </c>
      <c r="B14" s="101">
        <v>22394</v>
      </c>
      <c r="C14" s="101">
        <v>19293</v>
      </c>
      <c r="D14" s="101">
        <v>3101</v>
      </c>
      <c r="E14" s="101">
        <v>22601</v>
      </c>
      <c r="F14" s="101">
        <v>19210</v>
      </c>
      <c r="G14" s="101">
        <v>3391</v>
      </c>
      <c r="H14" s="101">
        <v>23049</v>
      </c>
      <c r="I14" s="101">
        <v>19174</v>
      </c>
      <c r="J14" s="101">
        <v>3875</v>
      </c>
      <c r="K14" s="101">
        <v>23996</v>
      </c>
      <c r="L14" s="101">
        <v>19798</v>
      </c>
      <c r="M14" s="101">
        <v>4198</v>
      </c>
      <c r="N14" s="114"/>
    </row>
    <row r="15" spans="1:14" s="115" customFormat="1" ht="14.45" customHeight="1">
      <c r="A15" s="67" t="s">
        <v>219</v>
      </c>
      <c r="B15" s="101">
        <v>962</v>
      </c>
      <c r="C15" s="101">
        <v>962</v>
      </c>
      <c r="D15" s="101">
        <v>0</v>
      </c>
      <c r="E15" s="101">
        <v>923</v>
      </c>
      <c r="F15" s="101">
        <v>923</v>
      </c>
      <c r="G15" s="101">
        <v>0</v>
      </c>
      <c r="H15" s="101">
        <v>752</v>
      </c>
      <c r="I15" s="101">
        <v>752</v>
      </c>
      <c r="J15" s="101">
        <v>0</v>
      </c>
      <c r="K15" s="101">
        <v>483</v>
      </c>
      <c r="L15" s="101">
        <v>483</v>
      </c>
      <c r="M15" s="101">
        <v>0</v>
      </c>
      <c r="N15" s="114"/>
    </row>
    <row r="16" spans="1:14" s="115" customFormat="1" ht="14.45" customHeight="1">
      <c r="A16" s="67" t="s">
        <v>220</v>
      </c>
      <c r="B16" s="101">
        <v>1464</v>
      </c>
      <c r="C16" s="101">
        <v>1464</v>
      </c>
      <c r="D16" s="101">
        <v>0</v>
      </c>
      <c r="E16" s="101">
        <v>1396</v>
      </c>
      <c r="F16" s="101">
        <v>1396</v>
      </c>
      <c r="G16" s="101">
        <v>0</v>
      </c>
      <c r="H16" s="101">
        <v>1530</v>
      </c>
      <c r="I16" s="101">
        <v>1530</v>
      </c>
      <c r="J16" s="101">
        <v>0</v>
      </c>
      <c r="K16" s="101">
        <v>1474</v>
      </c>
      <c r="L16" s="101">
        <v>1474</v>
      </c>
      <c r="M16" s="101">
        <v>0</v>
      </c>
      <c r="N16" s="114"/>
    </row>
    <row r="17" spans="1:14" s="115" customFormat="1" ht="14.45" customHeight="1">
      <c r="A17" s="67" t="s">
        <v>221</v>
      </c>
      <c r="B17" s="101">
        <v>27171</v>
      </c>
      <c r="C17" s="101">
        <v>20454</v>
      </c>
      <c r="D17" s="101">
        <v>6717</v>
      </c>
      <c r="E17" s="101">
        <f>SUM(E18:E22)</f>
        <v>27748</v>
      </c>
      <c r="F17" s="101">
        <f>SUM(F18:F22)</f>
        <v>20591</v>
      </c>
      <c r="G17" s="101">
        <f t="shared" ref="G17" si="0">SUM(G18:G22)</f>
        <v>7157</v>
      </c>
      <c r="H17" s="101">
        <v>29807</v>
      </c>
      <c r="I17" s="101">
        <v>21374</v>
      </c>
      <c r="J17" s="101">
        <v>8433</v>
      </c>
      <c r="K17" s="101">
        <v>33455</v>
      </c>
      <c r="L17" s="101">
        <v>23550</v>
      </c>
      <c r="M17" s="101">
        <v>9905</v>
      </c>
      <c r="N17" s="114"/>
    </row>
    <row r="18" spans="1:14" s="115" customFormat="1" ht="14.45" customHeight="1">
      <c r="A18" s="116" t="s">
        <v>172</v>
      </c>
      <c r="B18" s="101">
        <v>3974</v>
      </c>
      <c r="C18" s="101">
        <v>3422</v>
      </c>
      <c r="D18" s="101">
        <v>552</v>
      </c>
      <c r="E18" s="101">
        <v>4038</v>
      </c>
      <c r="F18" s="101">
        <v>3404</v>
      </c>
      <c r="G18" s="101">
        <v>634</v>
      </c>
      <c r="H18" s="101">
        <v>4366</v>
      </c>
      <c r="I18" s="101">
        <v>3541</v>
      </c>
      <c r="J18" s="101">
        <v>825</v>
      </c>
      <c r="K18" s="101">
        <v>4458</v>
      </c>
      <c r="L18" s="101">
        <v>3639</v>
      </c>
      <c r="M18" s="101">
        <v>819</v>
      </c>
      <c r="N18" s="114"/>
    </row>
    <row r="19" spans="1:14" s="115" customFormat="1" ht="14.45" customHeight="1">
      <c r="A19" s="116" t="s">
        <v>173</v>
      </c>
      <c r="B19" s="101">
        <v>9883</v>
      </c>
      <c r="C19" s="101">
        <v>7362</v>
      </c>
      <c r="D19" s="101">
        <v>2521</v>
      </c>
      <c r="E19" s="101">
        <v>9931</v>
      </c>
      <c r="F19" s="101">
        <v>7350</v>
      </c>
      <c r="G19" s="101">
        <v>2581</v>
      </c>
      <c r="H19" s="101">
        <v>10341</v>
      </c>
      <c r="I19" s="101">
        <v>7551</v>
      </c>
      <c r="J19" s="101">
        <v>2790</v>
      </c>
      <c r="K19" s="101">
        <v>11047</v>
      </c>
      <c r="L19" s="101">
        <v>8021</v>
      </c>
      <c r="M19" s="101">
        <v>3026</v>
      </c>
      <c r="N19" s="114"/>
    </row>
    <row r="20" spans="1:14" s="115" customFormat="1" ht="14.45" customHeight="1">
      <c r="A20" s="116" t="s">
        <v>174</v>
      </c>
      <c r="B20" s="101">
        <v>1358</v>
      </c>
      <c r="C20" s="101">
        <v>552</v>
      </c>
      <c r="D20" s="101">
        <v>806</v>
      </c>
      <c r="E20" s="101">
        <v>1405</v>
      </c>
      <c r="F20" s="101">
        <v>546</v>
      </c>
      <c r="G20" s="101">
        <v>859</v>
      </c>
      <c r="H20" s="101">
        <v>1601</v>
      </c>
      <c r="I20" s="101">
        <v>559</v>
      </c>
      <c r="J20" s="101">
        <v>1042</v>
      </c>
      <c r="K20" s="101">
        <v>2295</v>
      </c>
      <c r="L20" s="101">
        <v>790</v>
      </c>
      <c r="M20" s="101">
        <v>1505</v>
      </c>
      <c r="N20" s="114"/>
    </row>
    <row r="21" spans="1:14" s="115" customFormat="1" ht="14.45" customHeight="1">
      <c r="A21" s="116" t="s">
        <v>175</v>
      </c>
      <c r="B21" s="101">
        <v>10652</v>
      </c>
      <c r="C21" s="101">
        <v>8297</v>
      </c>
      <c r="D21" s="101">
        <v>2355</v>
      </c>
      <c r="E21" s="101">
        <v>10797</v>
      </c>
      <c r="F21" s="101">
        <v>8412</v>
      </c>
      <c r="G21" s="101">
        <v>2385</v>
      </c>
      <c r="H21" s="101">
        <v>11619</v>
      </c>
      <c r="I21" s="101">
        <v>8742</v>
      </c>
      <c r="J21" s="101">
        <v>2877</v>
      </c>
      <c r="K21" s="101">
        <v>13301</v>
      </c>
      <c r="L21" s="101">
        <v>9819</v>
      </c>
      <c r="M21" s="101">
        <v>3482</v>
      </c>
      <c r="N21" s="114"/>
    </row>
    <row r="22" spans="1:14" s="115" customFormat="1" ht="14.45" customHeight="1">
      <c r="A22" s="116" t="s">
        <v>176</v>
      </c>
      <c r="B22" s="101">
        <v>1304</v>
      </c>
      <c r="C22" s="101">
        <v>821</v>
      </c>
      <c r="D22" s="101">
        <v>483</v>
      </c>
      <c r="E22" s="101">
        <v>1577</v>
      </c>
      <c r="F22" s="101">
        <v>879</v>
      </c>
      <c r="G22" s="101">
        <v>698</v>
      </c>
      <c r="H22" s="101">
        <v>1880</v>
      </c>
      <c r="I22" s="101">
        <v>981</v>
      </c>
      <c r="J22" s="101">
        <v>899</v>
      </c>
      <c r="K22" s="101">
        <v>2282</v>
      </c>
      <c r="L22" s="101">
        <v>1209</v>
      </c>
      <c r="M22" s="101">
        <v>1073</v>
      </c>
      <c r="N22" s="114"/>
    </row>
    <row r="23" spans="1:14" s="115" customFormat="1" ht="14.45" customHeight="1">
      <c r="A23" s="116" t="s">
        <v>177</v>
      </c>
      <c r="B23" s="101"/>
      <c r="C23" s="101"/>
      <c r="D23" s="101"/>
      <c r="E23" s="101"/>
      <c r="F23" s="101"/>
      <c r="G23" s="101"/>
      <c r="H23" s="101"/>
      <c r="I23" s="101"/>
      <c r="J23" s="101"/>
      <c r="K23" s="101">
        <v>20</v>
      </c>
      <c r="L23" s="101">
        <v>20</v>
      </c>
      <c r="M23" s="101">
        <v>0</v>
      </c>
      <c r="N23" s="114"/>
    </row>
    <row r="24" spans="1:14" s="115" customFormat="1" ht="14.45" customHeight="1">
      <c r="A24" s="116" t="s">
        <v>178</v>
      </c>
      <c r="B24" s="101"/>
      <c r="C24" s="101"/>
      <c r="D24" s="101"/>
      <c r="E24" s="101"/>
      <c r="F24" s="101"/>
      <c r="G24" s="101"/>
      <c r="H24" s="101"/>
      <c r="I24" s="101"/>
      <c r="J24" s="101"/>
      <c r="K24" s="101">
        <v>52</v>
      </c>
      <c r="L24" s="101">
        <v>52</v>
      </c>
      <c r="M24" s="101">
        <v>0</v>
      </c>
      <c r="N24" s="114"/>
    </row>
    <row r="25" spans="1:14" s="115" customFormat="1">
      <c r="A25" s="67" t="s">
        <v>222</v>
      </c>
      <c r="B25" s="101">
        <v>641</v>
      </c>
      <c r="C25" s="101">
        <v>363</v>
      </c>
      <c r="D25" s="101">
        <v>278</v>
      </c>
      <c r="E25" s="101">
        <v>673</v>
      </c>
      <c r="F25" s="101">
        <v>384</v>
      </c>
      <c r="G25" s="101">
        <v>289</v>
      </c>
      <c r="H25" s="101">
        <v>489</v>
      </c>
      <c r="I25" s="101">
        <v>214</v>
      </c>
      <c r="J25" s="101">
        <v>275</v>
      </c>
      <c r="K25" s="101">
        <v>626</v>
      </c>
      <c r="L25" s="101">
        <v>261</v>
      </c>
      <c r="M25" s="101">
        <v>365</v>
      </c>
      <c r="N25" s="114"/>
    </row>
    <row r="26" spans="1:14" s="115" customFormat="1" ht="14.45" customHeight="1">
      <c r="A26" s="84" t="s">
        <v>223</v>
      </c>
      <c r="B26" s="117">
        <v>21256</v>
      </c>
      <c r="C26" s="117">
        <v>20797</v>
      </c>
      <c r="D26" s="117">
        <v>459</v>
      </c>
      <c r="E26" s="117">
        <v>16180</v>
      </c>
      <c r="F26" s="117">
        <v>15813</v>
      </c>
      <c r="G26" s="117">
        <v>367</v>
      </c>
      <c r="H26" s="117">
        <v>16344</v>
      </c>
      <c r="I26" s="117">
        <v>15813</v>
      </c>
      <c r="J26" s="117">
        <v>531</v>
      </c>
      <c r="K26" s="117">
        <v>13957</v>
      </c>
      <c r="L26" s="117">
        <v>13648</v>
      </c>
      <c r="M26" s="117">
        <v>309</v>
      </c>
      <c r="N26" s="118"/>
    </row>
    <row r="27" spans="1:14" s="115" customFormat="1" ht="14.45" customHeight="1">
      <c r="A27" s="67" t="s">
        <v>224</v>
      </c>
      <c r="B27" s="101">
        <v>15944</v>
      </c>
      <c r="C27" s="101">
        <v>15944</v>
      </c>
      <c r="D27" s="101">
        <v>0</v>
      </c>
      <c r="E27" s="101">
        <v>10939</v>
      </c>
      <c r="F27" s="101">
        <v>10939</v>
      </c>
      <c r="G27" s="101">
        <v>0</v>
      </c>
      <c r="H27" s="101">
        <v>11001</v>
      </c>
      <c r="I27" s="101">
        <v>11001</v>
      </c>
      <c r="J27" s="101">
        <v>0</v>
      </c>
      <c r="K27" s="101">
        <v>8816</v>
      </c>
      <c r="L27" s="101">
        <v>8816</v>
      </c>
      <c r="M27" s="101">
        <v>0</v>
      </c>
      <c r="N27" s="118"/>
    </row>
    <row r="28" spans="1:14" s="115" customFormat="1" ht="14.45" customHeight="1">
      <c r="A28" s="67" t="s">
        <v>225</v>
      </c>
      <c r="B28" s="101">
        <v>3506</v>
      </c>
      <c r="C28" s="101">
        <v>3272</v>
      </c>
      <c r="D28" s="101">
        <v>234</v>
      </c>
      <c r="E28" s="101">
        <v>3550</v>
      </c>
      <c r="F28" s="101">
        <v>3326</v>
      </c>
      <c r="G28" s="101">
        <v>224</v>
      </c>
      <c r="H28" s="101">
        <v>3617</v>
      </c>
      <c r="I28" s="101">
        <v>3388</v>
      </c>
      <c r="J28" s="101">
        <v>229</v>
      </c>
      <c r="K28" s="101">
        <v>3618</v>
      </c>
      <c r="L28" s="101">
        <v>3407</v>
      </c>
      <c r="M28" s="101">
        <v>211</v>
      </c>
      <c r="N28" s="118"/>
    </row>
    <row r="29" spans="1:14" s="115" customFormat="1" ht="14.45" customHeight="1">
      <c r="A29" s="67" t="s">
        <v>226</v>
      </c>
      <c r="B29" s="101">
        <v>624</v>
      </c>
      <c r="C29" s="101">
        <v>539</v>
      </c>
      <c r="D29" s="101">
        <v>85</v>
      </c>
      <c r="E29" s="101">
        <v>610</v>
      </c>
      <c r="F29" s="101">
        <v>563</v>
      </c>
      <c r="G29" s="101">
        <v>47</v>
      </c>
      <c r="H29" s="101">
        <v>565</v>
      </c>
      <c r="I29" s="101">
        <v>551</v>
      </c>
      <c r="J29" s="101">
        <v>14</v>
      </c>
      <c r="K29" s="101">
        <v>561</v>
      </c>
      <c r="L29" s="101">
        <v>516</v>
      </c>
      <c r="M29" s="101">
        <v>45</v>
      </c>
      <c r="N29" s="118"/>
    </row>
    <row r="30" spans="1:14" s="115" customFormat="1" ht="14.45" customHeight="1">
      <c r="A30" s="67" t="s">
        <v>227</v>
      </c>
      <c r="B30" s="101">
        <v>270</v>
      </c>
      <c r="C30" s="101">
        <v>270</v>
      </c>
      <c r="D30" s="101">
        <v>0</v>
      </c>
      <c r="E30" s="101">
        <v>286</v>
      </c>
      <c r="F30" s="101">
        <v>286</v>
      </c>
      <c r="G30" s="101">
        <v>0</v>
      </c>
      <c r="H30" s="101">
        <v>266</v>
      </c>
      <c r="I30" s="101">
        <v>266</v>
      </c>
      <c r="J30" s="101">
        <v>0</v>
      </c>
      <c r="K30" s="101">
        <v>259</v>
      </c>
      <c r="L30" s="101">
        <v>259</v>
      </c>
      <c r="M30" s="101">
        <v>0</v>
      </c>
      <c r="N30" s="118"/>
    </row>
    <row r="31" spans="1:14" s="115" customFormat="1" ht="15" customHeight="1">
      <c r="A31" s="119" t="s">
        <v>228</v>
      </c>
      <c r="B31" s="101">
        <v>748</v>
      </c>
      <c r="C31" s="101">
        <v>733</v>
      </c>
      <c r="D31" s="101">
        <v>15</v>
      </c>
      <c r="E31" s="101">
        <v>721</v>
      </c>
      <c r="F31" s="101">
        <v>699</v>
      </c>
      <c r="G31" s="101">
        <v>22</v>
      </c>
      <c r="H31" s="101">
        <v>631</v>
      </c>
      <c r="I31" s="101">
        <v>607</v>
      </c>
      <c r="J31" s="101">
        <v>24</v>
      </c>
      <c r="K31" s="101">
        <v>633</v>
      </c>
      <c r="L31" s="101">
        <v>633</v>
      </c>
      <c r="M31" s="101">
        <v>0</v>
      </c>
      <c r="N31" s="118"/>
    </row>
    <row r="32" spans="1:14" ht="15" customHeight="1">
      <c r="A32" s="67" t="s">
        <v>229</v>
      </c>
      <c r="B32" s="101">
        <v>164</v>
      </c>
      <c r="C32" s="101">
        <v>39</v>
      </c>
      <c r="D32" s="101">
        <v>125</v>
      </c>
      <c r="E32" s="101">
        <v>74</v>
      </c>
      <c r="F32" s="101">
        <v>0</v>
      </c>
      <c r="G32" s="101">
        <v>74</v>
      </c>
      <c r="H32" s="101">
        <v>264</v>
      </c>
      <c r="I32" s="101">
        <v>0</v>
      </c>
      <c r="J32" s="101">
        <v>264</v>
      </c>
      <c r="K32" s="101">
        <v>70</v>
      </c>
      <c r="L32" s="101">
        <v>17</v>
      </c>
      <c r="M32" s="101">
        <v>53</v>
      </c>
      <c r="N32" s="118"/>
    </row>
    <row r="33" spans="1:14" ht="15" customHeight="1">
      <c r="A33" s="120" t="s">
        <v>156</v>
      </c>
      <c r="B33" s="121">
        <v>11090</v>
      </c>
      <c r="C33" s="121">
        <v>11090</v>
      </c>
      <c r="D33" s="121">
        <v>0</v>
      </c>
      <c r="E33" s="121">
        <v>11091</v>
      </c>
      <c r="F33" s="121">
        <v>11091</v>
      </c>
      <c r="G33" s="121">
        <v>0</v>
      </c>
      <c r="H33" s="121">
        <v>12337</v>
      </c>
      <c r="I33" s="121">
        <v>12337</v>
      </c>
      <c r="J33" s="121">
        <v>0</v>
      </c>
      <c r="K33" s="121">
        <v>9850</v>
      </c>
      <c r="L33" s="121">
        <v>9850</v>
      </c>
      <c r="M33" s="121">
        <v>0</v>
      </c>
      <c r="N33" s="95"/>
    </row>
    <row r="34" spans="1:14">
      <c r="A34" s="122"/>
      <c r="B34" s="63"/>
      <c r="C34" s="63"/>
      <c r="D34" s="63"/>
      <c r="E34" s="63"/>
      <c r="F34" s="63"/>
      <c r="G34" s="63"/>
      <c r="H34" s="63"/>
      <c r="I34" s="63"/>
      <c r="J34" s="63"/>
      <c r="K34" s="63"/>
      <c r="L34" s="63"/>
      <c r="M34" s="63"/>
      <c r="N34" s="95"/>
    </row>
    <row r="35" spans="1:14" ht="15" customHeight="1">
      <c r="A35" s="123" t="s">
        <v>158</v>
      </c>
      <c r="N35" s="95"/>
    </row>
    <row r="36" spans="1:14">
      <c r="A36" s="50" t="s">
        <v>159</v>
      </c>
      <c r="N36" s="25"/>
    </row>
    <row r="37" spans="1:14">
      <c r="N37" s="25"/>
    </row>
    <row r="38" spans="1:14">
      <c r="N38" s="25"/>
    </row>
    <row r="39" spans="1:14">
      <c r="N39" s="25"/>
    </row>
    <row r="40" spans="1:14">
      <c r="N40" s="25"/>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&amp;L_x000D_&amp;"calibri"&amp;12&amp;B13.1.7. Evolución del alumnado matriculado según enseñanza y titularidad del centro.&amp;R&amp;"calibri"&amp;10&amp;P</oddHeader>
    <oddFooter>&amp;L&amp;"calibri"&amp;8&amp;I&amp;"-,Cursiva"&amp;8ANUARIO ESTADÍSTICO DE LA REGIÓN DE MURCIA 2021. TOMO I. DATOS REGIONALES&amp;R&amp;"calibri"&amp;8&amp;I13.1. EDUCACIÓN NO UNIVERSITARIA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K1" sqref="K1"/>
    </sheetView>
  </sheetViews>
  <sheetFormatPr baseColWidth="10" defaultRowHeight="15"/>
  <sheetData>
    <row r="1" spans="1:11">
      <c r="A1" s="13" t="s">
        <v>230</v>
      </c>
      <c r="K1" s="23" t="s">
        <v>134</v>
      </c>
    </row>
    <row r="28" spans="1:2">
      <c r="B28" s="106" t="s">
        <v>158</v>
      </c>
    </row>
    <row r="30" spans="1:2">
      <c r="B30" s="50" t="s">
        <v>159</v>
      </c>
    </row>
    <row r="31" spans="1:2">
      <c r="A31" s="124"/>
      <c r="B31" s="125"/>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&amp;L_x000D_&amp;"calibri"&amp;12&amp;BG-13.1. Gráfico de la evolución del alumnado matriculado en Educación Infantil según titularidad del centro.&amp;R&amp;"calibri"&amp;10&amp;P</oddHeader>
    <oddFooter>&amp;L&amp;"calibri"&amp;8&amp;I&amp;"-,Cursiva"&amp;8ANUARIO ESTADÍSTICO DE LA REGIÓN DE MURCIA 2021. TOMO I. DATOS REGIONALES&amp;R&amp;"calibri"&amp;8&amp;I13.1. EDUCACIÓN NO UNIVERSITARIA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110</vt:i4>
      </vt:variant>
    </vt:vector>
  </HeadingPairs>
  <TitlesOfParts>
    <vt:vector size="170" baseType="lpstr">
      <vt:lpstr>Índice</vt:lpstr>
      <vt:lpstr>13.1.1</vt:lpstr>
      <vt:lpstr>13.1.2</vt:lpstr>
      <vt:lpstr>13.1.3</vt:lpstr>
      <vt:lpstr>13.1.4</vt:lpstr>
      <vt:lpstr>13.1.5</vt:lpstr>
      <vt:lpstr>13.1.6</vt:lpstr>
      <vt:lpstr>13.1.7</vt:lpstr>
      <vt:lpstr>G-13.1</vt:lpstr>
      <vt:lpstr>G-13.2</vt:lpstr>
      <vt:lpstr>G-13.3</vt:lpstr>
      <vt:lpstr>G-13.4</vt:lpstr>
      <vt:lpstr>G-13.5</vt:lpstr>
      <vt:lpstr>13.1.8</vt:lpstr>
      <vt:lpstr>13.1.9</vt:lpstr>
      <vt:lpstr>13.1.10.</vt:lpstr>
      <vt:lpstr>13.2.1.</vt:lpstr>
      <vt:lpstr>13.3.1</vt:lpstr>
      <vt:lpstr>G-13.6</vt:lpstr>
      <vt:lpstr>13.3.2</vt:lpstr>
      <vt:lpstr>13.3.3</vt:lpstr>
      <vt:lpstr>13.3.4</vt:lpstr>
      <vt:lpstr>13.3.5</vt:lpstr>
      <vt:lpstr>13.3.6</vt:lpstr>
      <vt:lpstr>13.3.7</vt:lpstr>
      <vt:lpstr>13.3.8</vt:lpstr>
      <vt:lpstr>13.3.9</vt:lpstr>
      <vt:lpstr>13.3.10</vt:lpstr>
      <vt:lpstr>13.4.1.</vt:lpstr>
      <vt:lpstr>13.4.2.</vt:lpstr>
      <vt:lpstr>13.5.1.</vt:lpstr>
      <vt:lpstr>13.5.2.</vt:lpstr>
      <vt:lpstr>13.5.3.</vt:lpstr>
      <vt:lpstr>13.5.4.</vt:lpstr>
      <vt:lpstr>13.5.5.</vt:lpstr>
      <vt:lpstr>13.6.1.</vt:lpstr>
      <vt:lpstr>13.6.2.</vt:lpstr>
      <vt:lpstr>13.6.3.</vt:lpstr>
      <vt:lpstr>13.6.4.</vt:lpstr>
      <vt:lpstr>13.7.1.</vt:lpstr>
      <vt:lpstr>13.7.2.</vt:lpstr>
      <vt:lpstr>13.7.3.</vt:lpstr>
      <vt:lpstr>13.7.4.</vt:lpstr>
      <vt:lpstr>13.7.5.</vt:lpstr>
      <vt:lpstr>13.7.6.</vt:lpstr>
      <vt:lpstr>13.7.7.</vt:lpstr>
      <vt:lpstr>13.7.8.</vt:lpstr>
      <vt:lpstr>13.7.9.</vt:lpstr>
      <vt:lpstr>13.8.1.</vt:lpstr>
      <vt:lpstr>13.8.2. </vt:lpstr>
      <vt:lpstr>13.8.3.</vt:lpstr>
      <vt:lpstr>13.8.4.</vt:lpstr>
      <vt:lpstr>13.8.5.</vt:lpstr>
      <vt:lpstr>13.8.6.</vt:lpstr>
      <vt:lpstr>13.9.1.</vt:lpstr>
      <vt:lpstr>G-13.7</vt:lpstr>
      <vt:lpstr>13.9.2.</vt:lpstr>
      <vt:lpstr>13.9.3.</vt:lpstr>
      <vt:lpstr>13.9.4.</vt:lpstr>
      <vt:lpstr>13.9.5.</vt:lpstr>
      <vt:lpstr>Índice!_Hlt463674338</vt:lpstr>
      <vt:lpstr>Índice!_Hlt467563095</vt:lpstr>
      <vt:lpstr>'13.1.1'!Área_de_impresión</vt:lpstr>
      <vt:lpstr>'13.1.10.'!Área_de_impresión</vt:lpstr>
      <vt:lpstr>'13.1.2'!Área_de_impresión</vt:lpstr>
      <vt:lpstr>'13.1.3'!Área_de_impresión</vt:lpstr>
      <vt:lpstr>'13.1.4'!Área_de_impresión</vt:lpstr>
      <vt:lpstr>'13.1.5'!Área_de_impresión</vt:lpstr>
      <vt:lpstr>'13.1.6'!Área_de_impresión</vt:lpstr>
      <vt:lpstr>'13.1.7'!Área_de_impresión</vt:lpstr>
      <vt:lpstr>'13.1.8'!Área_de_impresión</vt:lpstr>
      <vt:lpstr>'13.1.9'!Área_de_impresión</vt:lpstr>
      <vt:lpstr>'13.2.1.'!Área_de_impresión</vt:lpstr>
      <vt:lpstr>'13.3.1'!Área_de_impresión</vt:lpstr>
      <vt:lpstr>'13.3.10'!Área_de_impresión</vt:lpstr>
      <vt:lpstr>'13.3.2'!Área_de_impresión</vt:lpstr>
      <vt:lpstr>'13.3.3'!Área_de_impresión</vt:lpstr>
      <vt:lpstr>'13.3.4'!Área_de_impresión</vt:lpstr>
      <vt:lpstr>'13.3.5'!Área_de_impresión</vt:lpstr>
      <vt:lpstr>'13.3.6'!Área_de_impresión</vt:lpstr>
      <vt:lpstr>'13.3.7'!Área_de_impresión</vt:lpstr>
      <vt:lpstr>'13.3.8'!Área_de_impresión</vt:lpstr>
      <vt:lpstr>'13.3.9'!Área_de_impresión</vt:lpstr>
      <vt:lpstr>'13.4.1.'!Área_de_impresión</vt:lpstr>
      <vt:lpstr>'13.4.2.'!Área_de_impresión</vt:lpstr>
      <vt:lpstr>'13.5.1.'!Área_de_impresión</vt:lpstr>
      <vt:lpstr>'13.5.2.'!Área_de_impresión</vt:lpstr>
      <vt:lpstr>'13.5.3.'!Área_de_impresión</vt:lpstr>
      <vt:lpstr>'13.5.4.'!Área_de_impresión</vt:lpstr>
      <vt:lpstr>'13.5.5.'!Área_de_impresión</vt:lpstr>
      <vt:lpstr>'13.6.1.'!Área_de_impresión</vt:lpstr>
      <vt:lpstr>'13.6.2.'!Área_de_impresión</vt:lpstr>
      <vt:lpstr>'13.6.3.'!Área_de_impresión</vt:lpstr>
      <vt:lpstr>'13.6.4.'!Área_de_impresión</vt:lpstr>
      <vt:lpstr>'13.7.1.'!Área_de_impresión</vt:lpstr>
      <vt:lpstr>'13.7.2.'!Área_de_impresión</vt:lpstr>
      <vt:lpstr>'13.7.3.'!Área_de_impresión</vt:lpstr>
      <vt:lpstr>'13.7.4.'!Área_de_impresión</vt:lpstr>
      <vt:lpstr>'13.7.5.'!Área_de_impresión</vt:lpstr>
      <vt:lpstr>'13.7.6.'!Área_de_impresión</vt:lpstr>
      <vt:lpstr>'13.7.7.'!Área_de_impresión</vt:lpstr>
      <vt:lpstr>'13.7.8.'!Área_de_impresión</vt:lpstr>
      <vt:lpstr>'13.7.9.'!Área_de_impresión</vt:lpstr>
      <vt:lpstr>'13.8.1.'!Área_de_impresión</vt:lpstr>
      <vt:lpstr>'13.8.2. '!Área_de_impresión</vt:lpstr>
      <vt:lpstr>'13.8.3.'!Área_de_impresión</vt:lpstr>
      <vt:lpstr>'13.8.4.'!Área_de_impresión</vt:lpstr>
      <vt:lpstr>'13.8.5.'!Área_de_impresión</vt:lpstr>
      <vt:lpstr>'13.8.6.'!Área_de_impresión</vt:lpstr>
      <vt:lpstr>'13.9.1.'!Área_de_impresión</vt:lpstr>
      <vt:lpstr>'13.9.2.'!Área_de_impresión</vt:lpstr>
      <vt:lpstr>'13.9.3.'!Área_de_impresión</vt:lpstr>
      <vt:lpstr>'13.9.4.'!Área_de_impresión</vt:lpstr>
      <vt:lpstr>'13.9.5.'!Área_de_impresión</vt:lpstr>
      <vt:lpstr>'G-13.1'!Área_de_impresión</vt:lpstr>
      <vt:lpstr>'G-13.2'!Área_de_impresión</vt:lpstr>
      <vt:lpstr>'G-13.3'!Área_de_impresión</vt:lpstr>
      <vt:lpstr>'G-13.4'!Área_de_impresión</vt:lpstr>
      <vt:lpstr>'G-13.5'!Área_de_impresión</vt:lpstr>
      <vt:lpstr>'G-13.6'!Área_de_impresión</vt:lpstr>
      <vt:lpstr>'G-13.7'!Área_de_impresión</vt:lpstr>
      <vt:lpstr>Índice!Área_de_impresión</vt:lpstr>
      <vt:lpstr>'13.1.2'!Títulos_a_imprimir</vt:lpstr>
      <vt:lpstr>'13.1.3'!Títulos_a_imprimir</vt:lpstr>
      <vt:lpstr>'13.1.4'!Títulos_a_imprimir</vt:lpstr>
      <vt:lpstr>'13.1.5'!Títulos_a_imprimir</vt:lpstr>
      <vt:lpstr>'13.1.6'!Títulos_a_imprimir</vt:lpstr>
      <vt:lpstr>'13.1.7'!Títulos_a_imprimir</vt:lpstr>
      <vt:lpstr>'13.1.8'!Títulos_a_imprimir</vt:lpstr>
      <vt:lpstr>'13.2.1.'!Títulos_a_imprimir</vt:lpstr>
      <vt:lpstr>'13.3.1'!Títulos_a_imprimir</vt:lpstr>
      <vt:lpstr>'13.3.10'!Títulos_a_imprimir</vt:lpstr>
      <vt:lpstr>'13.3.2'!Títulos_a_imprimir</vt:lpstr>
      <vt:lpstr>'13.3.3'!Títulos_a_imprimir</vt:lpstr>
      <vt:lpstr>'13.3.4'!Títulos_a_imprimir</vt:lpstr>
      <vt:lpstr>'13.3.5'!Títulos_a_imprimir</vt:lpstr>
      <vt:lpstr>'13.3.6'!Títulos_a_imprimir</vt:lpstr>
      <vt:lpstr>'13.3.7'!Títulos_a_imprimir</vt:lpstr>
      <vt:lpstr>'13.3.8'!Títulos_a_imprimir</vt:lpstr>
      <vt:lpstr>'13.3.9'!Títulos_a_imprimir</vt:lpstr>
      <vt:lpstr>'13.4.1.'!Títulos_a_imprimir</vt:lpstr>
      <vt:lpstr>'13.4.2.'!Títulos_a_imprimir</vt:lpstr>
      <vt:lpstr>'13.5.1.'!Títulos_a_imprimir</vt:lpstr>
      <vt:lpstr>'13.5.2.'!Títulos_a_imprimir</vt:lpstr>
      <vt:lpstr>'13.5.3.'!Títulos_a_imprimir</vt:lpstr>
      <vt:lpstr>'13.5.4.'!Títulos_a_imprimir</vt:lpstr>
      <vt:lpstr>'13.5.5.'!Títulos_a_imprimir</vt:lpstr>
      <vt:lpstr>'13.6.1.'!Títulos_a_imprimir</vt:lpstr>
      <vt:lpstr>'13.6.2.'!Títulos_a_imprimir</vt:lpstr>
      <vt:lpstr>'13.6.4.'!Títulos_a_imprimir</vt:lpstr>
      <vt:lpstr>'13.7.1.'!Títulos_a_imprimir</vt:lpstr>
      <vt:lpstr>'13.7.2.'!Títulos_a_imprimir</vt:lpstr>
      <vt:lpstr>'13.7.3.'!Títulos_a_imprimir</vt:lpstr>
      <vt:lpstr>'13.7.4.'!Títulos_a_imprimir</vt:lpstr>
      <vt:lpstr>'13.7.6.'!Títulos_a_imprimir</vt:lpstr>
      <vt:lpstr>'13.7.7.'!Títulos_a_imprimir</vt:lpstr>
      <vt:lpstr>'13.7.8.'!Títulos_a_imprimir</vt:lpstr>
      <vt:lpstr>'13.7.9.'!Títulos_a_imprimir</vt:lpstr>
      <vt:lpstr>'13.8.1.'!Títulos_a_imprimir</vt:lpstr>
      <vt:lpstr>'13.8.5.'!Títulos_a_imprimir</vt:lpstr>
      <vt:lpstr>'13.9.2.'!Títulos_a_imprimir</vt:lpstr>
      <vt:lpstr>'13.9.3.'!Títulos_a_imprimir</vt:lpstr>
      <vt:lpstr>'13.9.4.'!Títulos_a_imprimir</vt:lpstr>
      <vt:lpstr>'G-13.1'!Títulos_a_imprimir</vt:lpstr>
      <vt:lpstr>'G-13.2'!Títulos_a_imprimir</vt:lpstr>
      <vt:lpstr>'G-13.3'!Títulos_a_imprimir</vt:lpstr>
      <vt:lpstr>'G-13.4'!Títulos_a_imprimir</vt:lpstr>
      <vt:lpstr>'G-13.5'!Títulos_a_imprimir</vt:lpstr>
      <vt:lpstr>'G-13.6'!Títulos_a_imprimir</vt:lpstr>
      <vt:lpstr>'G-13.7'!Títulos_a_imprimir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BASTIDA, ESTER</dc:creator>
  <cp:lastModifiedBy>VICENTE MARTINEZ, ELENA</cp:lastModifiedBy>
  <cp:lastPrinted>2023-01-27T09:36:49Z</cp:lastPrinted>
  <dcterms:created xsi:type="dcterms:W3CDTF">2023-01-24T08:01:50Z</dcterms:created>
  <dcterms:modified xsi:type="dcterms:W3CDTF">2023-01-31T12:10:42Z</dcterms:modified>
</cp:coreProperties>
</file>