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emf" ContentType="image/x-emf"/>
  <Override PartName="/xl/drawings/drawing4.xml" ContentType="application/vnd.openxmlformats-officedocument.drawing+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20115" windowHeight="7245"/>
  </bookViews>
  <sheets>
    <sheet name="Índice" sheetId="1" r:id="rId1"/>
    <sheet name="17.1.1" sheetId="2" r:id="rId2"/>
    <sheet name="17.1.2" sheetId="3" r:id="rId3"/>
    <sheet name="G-17.1" sheetId="4" r:id="rId4"/>
    <sheet name="G-17.2" sheetId="5" r:id="rId5"/>
    <sheet name="17.1.3" sheetId="6" r:id="rId6"/>
    <sheet name="17.1.4" sheetId="7" r:id="rId7"/>
    <sheet name="G-17.3" sheetId="8" r:id="rId8"/>
    <sheet name="17.1.5" sheetId="9" r:id="rId9"/>
    <sheet name="G-17.4" sheetId="10" r:id="rId10"/>
    <sheet name="17.1.6." sheetId="11" r:id="rId11"/>
    <sheet name="17.1.7." sheetId="12" r:id="rId12"/>
    <sheet name="17.1.8." sheetId="13" r:id="rId13"/>
    <sheet name="17.1.9." sheetId="14" r:id="rId14"/>
    <sheet name="17.2.1." sheetId="15" r:id="rId15"/>
    <sheet name="17.2.2." sheetId="16" r:id="rId16"/>
    <sheet name="17.2.3." sheetId="17" r:id="rId17"/>
    <sheet name="17.2.4." sheetId="18" r:id="rId18"/>
    <sheet name="17.2.5." sheetId="19" r:id="rId19"/>
    <sheet name="17.3.1" sheetId="20" r:id="rId20"/>
    <sheet name="17.3.2." sheetId="21" r:id="rId21"/>
    <sheet name="17.3.3." sheetId="22" r:id="rId22"/>
    <sheet name="17.3.4." sheetId="23" r:id="rId23"/>
    <sheet name="17.3.5." sheetId="24" r:id="rId24"/>
    <sheet name="17.3.6." sheetId="25" r:id="rId25"/>
    <sheet name="17.3.7." sheetId="26" r:id="rId26"/>
    <sheet name="17.3.8." sheetId="27" r:id="rId27"/>
    <sheet name="17.3.9." sheetId="28" r:id="rId28"/>
    <sheet name="17.3.10." sheetId="29" r:id="rId29"/>
    <sheet name="17.3.11." sheetId="30" r:id="rId30"/>
    <sheet name="17.3.12." sheetId="31" r:id="rId31"/>
    <sheet name="17.3.13." sheetId="32" r:id="rId32"/>
    <sheet name="17.3.14." sheetId="33" r:id="rId33"/>
  </sheets>
  <externalReferences>
    <externalReference r:id="rId34"/>
  </externalReferences>
  <definedNames>
    <definedName name="_Hlt440696525" localSheetId="0">Índice!$A$20</definedName>
    <definedName name="_Hlt441301273" localSheetId="0">Índice!$B$25</definedName>
    <definedName name="_Hlt441301378" localSheetId="0">Índice!$B$33</definedName>
    <definedName name="_Hlt445533730" localSheetId="0">Índice!$B$9</definedName>
    <definedName name="_Hlt445604864" localSheetId="0">Índice!$B$13</definedName>
    <definedName name="_Hlt445609656" localSheetId="0">Índice!#REF!</definedName>
    <definedName name="_Hlt462554330" localSheetId="0">Índice!$B$24</definedName>
    <definedName name="_Hlt473612055" localSheetId="0">Índice!$B$12</definedName>
    <definedName name="_Hlt473612085" localSheetId="0">Índice!$B$15</definedName>
    <definedName name="_Hlt473612122" localSheetId="0">Índice!$B$17</definedName>
    <definedName name="_Hlt473612138" localSheetId="0">Índice!$B$18</definedName>
    <definedName name="_Hlt473612142" localSheetId="0">Índice!$B$19</definedName>
    <definedName name="_Hlt473612203" localSheetId="0">Índice!$B$20</definedName>
    <definedName name="_Hlt473612232" localSheetId="0">Índice!$B$28</definedName>
    <definedName name="_xlnm.Print_Area" localSheetId="1">'17.1.1'!$A$4:$E$22</definedName>
    <definedName name="_xlnm.Print_Area" localSheetId="2">'17.1.2'!$A$4:$K$24</definedName>
    <definedName name="_xlnm.Print_Area" localSheetId="5">'17.1.3'!$A$4:$H$23</definedName>
    <definedName name="_xlnm.Print_Area" localSheetId="6">'17.1.4'!$A$4:$J$40</definedName>
    <definedName name="_xlnm.Print_Area" localSheetId="8">'17.1.5'!$A$4:$H$22</definedName>
    <definedName name="_xlnm.Print_Area" localSheetId="10">'17.1.6.'!$A$4:$G$19</definedName>
    <definedName name="_xlnm.Print_Area" localSheetId="11">'17.1.7.'!$A$4:$G$20</definedName>
    <definedName name="_xlnm.Print_Area" localSheetId="12">'17.1.8.'!$A$4:$H$19</definedName>
    <definedName name="_xlnm.Print_Area" localSheetId="13">'17.1.9.'!$A$4:$G$20</definedName>
    <definedName name="_xlnm.Print_Area" localSheetId="14">'17.2.1.'!$A$4:$H$34</definedName>
    <definedName name="_xlnm.Print_Area" localSheetId="15">'17.2.2.'!$A$4:$L$19</definedName>
    <definedName name="_xlnm.Print_Area" localSheetId="16">'17.2.3.'!$A$4:$I$20</definedName>
    <definedName name="_xlnm.Print_Area" localSheetId="17">'17.2.4.'!$A$4:$G$29</definedName>
    <definedName name="_xlnm.Print_Area" localSheetId="18">'17.2.5.'!$A$4:$I$30</definedName>
    <definedName name="_xlnm.Print_Area" localSheetId="19">'17.3.1'!$A$4:$F$37</definedName>
    <definedName name="_xlnm.Print_Area" localSheetId="28">'17.3.10.'!$A$4:$G$45</definedName>
    <definedName name="_xlnm.Print_Area" localSheetId="29">'17.3.11.'!$A$4:$D$22</definedName>
    <definedName name="_xlnm.Print_Area" localSheetId="30">'17.3.12.'!$A$4:$C$22</definedName>
    <definedName name="_xlnm.Print_Area" localSheetId="31">'17.3.13.'!$A$4:$H$18</definedName>
    <definedName name="_xlnm.Print_Area" localSheetId="32">'17.3.14.'!$A$4:$J$17</definedName>
    <definedName name="_xlnm.Print_Area" localSheetId="20">'17.3.2.'!$A$4:$E$37</definedName>
    <definedName name="_xlnm.Print_Area" localSheetId="21">'17.3.3.'!$A$4:$I$74</definedName>
    <definedName name="_xlnm.Print_Area" localSheetId="22">'17.3.4.'!$A$4:$F$77</definedName>
    <definedName name="_xlnm.Print_Area" localSheetId="23">'17.3.5.'!$A$4:$I$77</definedName>
    <definedName name="_xlnm.Print_Area" localSheetId="24">'17.3.6.'!$A$4:$J$78</definedName>
    <definedName name="_xlnm.Print_Area" localSheetId="25">'17.3.7.'!$A$4:$H$30</definedName>
    <definedName name="_xlnm.Print_Area" localSheetId="26">'17.3.8.'!$A$4:$H$30</definedName>
    <definedName name="_xlnm.Print_Area" localSheetId="27">'17.3.9.'!$A$4:$G$45</definedName>
    <definedName name="_xlnm.Print_Area" localSheetId="3">'G-17.1'!$A$3:$J$30</definedName>
    <definedName name="_xlnm.Print_Area" localSheetId="4">'G-17.2'!$A$3:$J$28</definedName>
    <definedName name="_xlnm.Print_Area" localSheetId="7">'G-17.3'!$A$3:$J$29</definedName>
    <definedName name="_xlnm.Print_Area" localSheetId="9">'G-17.4'!$A$3:$K$28</definedName>
    <definedName name="_xlnm.Print_Area" localSheetId="0">Índice!$A$1:$B$45</definedName>
    <definedName name="_xlnm.Print_Titles" localSheetId="1">'17.1.1'!$A:$A,'17.1.1'!$4:$5</definedName>
    <definedName name="_xlnm.Print_Titles" localSheetId="2">'17.1.2'!$A:$A,'17.1.2'!$4:$5</definedName>
    <definedName name="_xlnm.Print_Titles" localSheetId="5">'17.1.3'!$A:$A,'17.1.3'!$4:$5</definedName>
    <definedName name="_xlnm.Print_Titles" localSheetId="6">'17.1.4'!$A:$A,'17.1.4'!$4:$6</definedName>
    <definedName name="_xlnm.Print_Titles" localSheetId="8">'17.1.5'!$A:$A,'17.1.5'!$4:$5</definedName>
    <definedName name="_xlnm.Print_Titles" localSheetId="10">'17.1.6.'!$A:$A,'17.1.6.'!$4:$5</definedName>
    <definedName name="_xlnm.Print_Titles" localSheetId="11">'17.1.7.'!$A:$A,'17.1.7.'!$4:$6</definedName>
    <definedName name="_xlnm.Print_Titles" localSheetId="12">'17.1.8.'!$A:$A,'17.1.8.'!$4:$5</definedName>
    <definedName name="_xlnm.Print_Titles" localSheetId="13">'17.1.9.'!$A:$A,'17.1.9.'!$4:$6</definedName>
    <definedName name="_xlnm.Print_Titles" localSheetId="14">'17.2.1.'!$A:$A,'17.2.1.'!$4:$5</definedName>
    <definedName name="_xlnm.Print_Titles" localSheetId="15">'17.2.2.'!$A:$A,'17.2.2.'!$4:$5</definedName>
    <definedName name="_xlnm.Print_Titles" localSheetId="16">'17.2.3.'!$A:$A,'17.2.3.'!$4:$5</definedName>
    <definedName name="_xlnm.Print_Titles" localSheetId="17">'17.2.4.'!$A:$A,'17.2.4.'!$4:$4</definedName>
    <definedName name="_xlnm.Print_Titles" localSheetId="18">'17.2.5.'!$A:$A,'17.2.5.'!$4:$5</definedName>
    <definedName name="_xlnm.Print_Titles" localSheetId="19">'17.3.1'!$4:$4</definedName>
    <definedName name="_xlnm.Print_Titles" localSheetId="28">'17.3.10.'!$A:$F,'17.3.10.'!$4:$5</definedName>
    <definedName name="_xlnm.Print_Titles" localSheetId="29">'17.3.11.'!$A:$A,'17.3.11.'!$5:$5</definedName>
    <definedName name="_xlnm.Print_Titles" localSheetId="30">'17.3.12.'!$A:$A,'17.3.12.'!$4:$4</definedName>
    <definedName name="_xlnm.Print_Titles" localSheetId="31">'17.3.13.'!$A:$A,'17.3.13.'!$4:$4</definedName>
    <definedName name="_xlnm.Print_Titles" localSheetId="32">'17.3.14.'!$A:$A,'17.3.14.'!$4:$5</definedName>
    <definedName name="_xlnm.Print_Titles" localSheetId="20">'17.3.2.'!$A:$A,'17.3.2.'!$4:$5</definedName>
    <definedName name="_xlnm.Print_Titles" localSheetId="21">'17.3.3.'!$A:$H,'17.3.3.'!$4:$5</definedName>
    <definedName name="_xlnm.Print_Titles" localSheetId="22">'17.3.4.'!$A:$D,'17.3.4.'!$4:$6</definedName>
    <definedName name="_xlnm.Print_Titles" localSheetId="23">'17.3.5.'!$A:$H,'17.3.5.'!$4:$6</definedName>
    <definedName name="_xlnm.Print_Titles" localSheetId="24">'17.3.6.'!$A:$A,'17.3.6.'!$4:$6</definedName>
    <definedName name="_xlnm.Print_Titles" localSheetId="25">'17.3.7.'!$A:$F,'17.3.7.'!$4:$5</definedName>
    <definedName name="_xlnm.Print_Titles" localSheetId="26">'17.3.8.'!$A:$F,'17.3.8.'!$4:$5</definedName>
    <definedName name="_xlnm.Print_Titles" localSheetId="27">'17.3.9.'!$A:$F,'17.3.9.'!$4:$5</definedName>
  </definedNames>
  <calcPr calcId="125725"/>
</workbook>
</file>

<file path=xl/calcChain.xml><?xml version="1.0" encoding="utf-8"?>
<calcChain xmlns="http://schemas.openxmlformats.org/spreadsheetml/2006/main">
  <c r="G25" i="18"/>
  <c r="F25" s="1"/>
  <c r="F22" s="1"/>
  <c r="D25"/>
  <c r="C25" s="1"/>
  <c r="G24"/>
  <c r="F24"/>
  <c r="D24"/>
  <c r="C24" s="1"/>
  <c r="G23"/>
  <c r="F23"/>
  <c r="D23"/>
  <c r="C23" s="1"/>
  <c r="C22" s="1"/>
  <c r="G22"/>
  <c r="E22"/>
  <c r="D22"/>
  <c r="B22"/>
  <c r="F21"/>
  <c r="G21" s="1"/>
  <c r="C21"/>
  <c r="F20"/>
  <c r="G20" s="1"/>
  <c r="C20"/>
  <c r="G19"/>
  <c r="F19"/>
  <c r="D19"/>
  <c r="C19" s="1"/>
  <c r="G18"/>
  <c r="F18"/>
  <c r="D18"/>
  <c r="C18" s="1"/>
  <c r="G17"/>
  <c r="G16" s="1"/>
  <c r="F17"/>
  <c r="C17"/>
  <c r="F16"/>
  <c r="E16"/>
  <c r="D16"/>
  <c r="B16"/>
  <c r="C15"/>
  <c r="C14"/>
  <c r="C13"/>
  <c r="C12"/>
  <c r="C11"/>
  <c r="C10"/>
  <c r="C9"/>
  <c r="C8"/>
  <c r="C7" s="1"/>
  <c r="G7"/>
  <c r="F7"/>
  <c r="E7"/>
  <c r="D7"/>
  <c r="B7"/>
  <c r="C16" l="1"/>
</calcChain>
</file>

<file path=xl/sharedStrings.xml><?xml version="1.0" encoding="utf-8"?>
<sst xmlns="http://schemas.openxmlformats.org/spreadsheetml/2006/main" count="1011" uniqueCount="454">
  <si>
    <t>17.</t>
  </si>
  <si>
    <t>HACIENDAS PÚBLICAS E IMPUESTOS</t>
  </si>
  <si>
    <t>Índice de tablas y gráficos</t>
  </si>
  <si>
    <t>17.1.</t>
  </si>
  <si>
    <t>Presupuestos de la Comunidad Autónoma</t>
  </si>
  <si>
    <t>17.1.1.</t>
  </si>
  <si>
    <t>Presupuesto Preventivo Consolidado de la Administración Pública Regional y Organismos Autónomos. Gastos por Capítulos.</t>
  </si>
  <si>
    <t>17.1.2.</t>
  </si>
  <si>
    <t>Presupuesto preventivo de gastos de la Comunidad Autónoma. Capítulos y Secciones.</t>
  </si>
  <si>
    <t>G-17.1.</t>
  </si>
  <si>
    <t>Gráfico del presupuesto preventivo de gastos de la Comunidad Autónoma según secciones.</t>
  </si>
  <si>
    <t>G-17.2.</t>
  </si>
  <si>
    <t>Gráfico del presupuesto preventivo de gastos de la Comunidad Autónoma según capítulos.</t>
  </si>
  <si>
    <t>17.1.3.</t>
  </si>
  <si>
    <t>Evolución del presupuesto preventivo de gastos de la Comunidad Autónoma. Clasificación económica.</t>
  </si>
  <si>
    <t>17.1.4.</t>
  </si>
  <si>
    <t>Evolución del presupuesto preventivo de gastos de la Comunidad Autónoma. Clasificacion funcional.</t>
  </si>
  <si>
    <t>G-17.3.</t>
  </si>
  <si>
    <t>Gráfico del presupuesto preventivo de gastos de la Comunidad Autónoma. Clasificación funcional.</t>
  </si>
  <si>
    <t>17.1.5.</t>
  </si>
  <si>
    <t>Evolución del presupuesto preventivo de ingresos de la Comunidad Autónoma. Clasificación económica.</t>
  </si>
  <si>
    <t>G-17.4.</t>
  </si>
  <si>
    <t>Gráfico del presupuesto preventivo de ingresos de la Comunidad Autónoma según capítulos.</t>
  </si>
  <si>
    <t>17.1.6.</t>
  </si>
  <si>
    <t>Presupuesto liquidado de gastos de la Comunidad Autónoma. Clasificación económica.</t>
  </si>
  <si>
    <t>17.1.7.</t>
  </si>
  <si>
    <t>Evolución del presupuesto liquidado de gastos de la Comunidad Autónoma. Clasificación económica.</t>
  </si>
  <si>
    <t>17.1.8.</t>
  </si>
  <si>
    <t>Presupuesto liquidado de ingresos de la Comunidad Autónoma. Clasificación económica.</t>
  </si>
  <si>
    <t>17.1.9.</t>
  </si>
  <si>
    <t>Evolución del presupuesto liquidado de ingresos de la Comunidad Autónoma. Clasificación económica.</t>
  </si>
  <si>
    <t>17.2.</t>
  </si>
  <si>
    <t>Fondos Estructurales y Programas de Cooperación Local</t>
  </si>
  <si>
    <t>17.2.1.</t>
  </si>
  <si>
    <t>Evolución del Fondo de Compensación Interterritorial presupuestado.</t>
  </si>
  <si>
    <t>17.2.2.</t>
  </si>
  <si>
    <t>Evolución del Fondo de Compensación Interterritorial. Distribución según tipo de obra. Presupuesto inicial.</t>
  </si>
  <si>
    <t>17.2.3.</t>
  </si>
  <si>
    <t>Evolución del Fondo de Compensación Interterritorial. Distribución según tipo de obra. Presupuesto definitivo ejecutado.</t>
  </si>
  <si>
    <t>17.2.4.</t>
  </si>
  <si>
    <t>Fondos estructurales ejecutados por la Comunidad Autónoma de la Región de Murcia  correspondientes al período 2014-2020. Gasto certificado a 31 de diciembre de 2018 por ejes y temas prioritarios.</t>
  </si>
  <si>
    <t>17.2.5.</t>
  </si>
  <si>
    <t>Evolución del presupuesto en Programas de Cooperación Local.</t>
  </si>
  <si>
    <t>17.3.</t>
  </si>
  <si>
    <t>Impuestos y Estadísticas de la AEAT</t>
  </si>
  <si>
    <t>17.3.1.</t>
  </si>
  <si>
    <t>Evolución de la Renta bruta y la Renta Disponible (detalle).</t>
  </si>
  <si>
    <t>17.3.2.</t>
  </si>
  <si>
    <t>IRPF. Evolución del Impuesto de la Renta de las Personas Físicas.</t>
  </si>
  <si>
    <t>17.3.3.</t>
  </si>
  <si>
    <t>Impuesto sobre el patrimonio. Evolución del número de declarantes según partidas.</t>
  </si>
  <si>
    <t>17.3.4.</t>
  </si>
  <si>
    <t>Impuesto sobre el patrimonio. Evolución del importe medio según partidas.</t>
  </si>
  <si>
    <t>17.3.5.</t>
  </si>
  <si>
    <t>Impuesto sobre el patrimonio. Evolución del importe según partidas.</t>
  </si>
  <si>
    <t>17.3.6.</t>
  </si>
  <si>
    <t>Impuesto sobre el patrimonio. Número de declarantes, importe y media según partidas y sexo.</t>
  </si>
  <si>
    <t>17.3.7.</t>
  </si>
  <si>
    <t>Impuesto sobre Sociedades. Evolución de las principales variables según signo del resultado contable.</t>
  </si>
  <si>
    <t>17.3.8.</t>
  </si>
  <si>
    <t>Impuesto sobre Sociedades. Evolución de las principales variables según signo de la base imponible.</t>
  </si>
  <si>
    <t>17.3.9.</t>
  </si>
  <si>
    <t>Impuesto sobre Sociedades. Principales variables según signo del resultado contable y sector.</t>
  </si>
  <si>
    <t>17.3.10.</t>
  </si>
  <si>
    <t>Impuesto sobre Sociedades. Principales variables según signo de la base imponible y sector.</t>
  </si>
  <si>
    <t>17.3.11.</t>
  </si>
  <si>
    <t>IVA. Evolución del número de declarantes del Impuesto sobre el Valor Añadido según régimen.</t>
  </si>
  <si>
    <t>17.3.12.</t>
  </si>
  <si>
    <t>IVA. Evolución de la base imponible y la cuota en régimen general del Impuesto sobre el Valor Añadido.</t>
  </si>
  <si>
    <t>17.3.13.</t>
  </si>
  <si>
    <t>IVA. Evolución de las cuotas del Impuesto sobre el Valor Añadido según régimen.</t>
  </si>
  <si>
    <t>17.3.14.</t>
  </si>
  <si>
    <t>IBI. Evolución de las principales variables del Impuesto sobre Bienes Inmuebles (IBI) según naturaleza.</t>
  </si>
  <si>
    <t>17.1.1. Presupuesto Preventivo Consolidado de la Administración Pública Regional y Organismos Autónomos. Gastos por Capítulos.</t>
  </si>
  <si>
    <t>Índice</t>
  </si>
  <si>
    <t>Euros</t>
  </si>
  <si>
    <t>TOTAL CONSOLIDADO</t>
  </si>
  <si>
    <t>Total Administración General de la Comunidad Autónoma</t>
  </si>
  <si>
    <t>Total Organismos Autónomos</t>
  </si>
  <si>
    <t>Transferencias internas</t>
  </si>
  <si>
    <t>TOTAL</t>
  </si>
  <si>
    <t>OPERACIONES CORRIENTES</t>
  </si>
  <si>
    <t>1. Gastos de personal</t>
  </si>
  <si>
    <t>2. Gastos de bienes y servicios</t>
  </si>
  <si>
    <t>3. Gastos financieros</t>
  </si>
  <si>
    <t>4. Transferencias corrientes</t>
  </si>
  <si>
    <t>FONDO DE CONTINGENCIA Y OTROS FONDOS</t>
  </si>
  <si>
    <t>5. Fondo de Contingencia y Otros Fondos</t>
  </si>
  <si>
    <t>OPERACIONES DE CAPITAL</t>
  </si>
  <si>
    <t>6. Inversiones reales</t>
  </si>
  <si>
    <t>7. Transferencias de capital</t>
  </si>
  <si>
    <t>OPERACIONES FINANCIERAS</t>
  </si>
  <si>
    <t>8. Activos financieros</t>
  </si>
  <si>
    <t>9. Pasivos financieros</t>
  </si>
  <si>
    <t>Fuente: Consejería de Presidencia y Hacienda. Ley de Presupuestos Generales de la Comunidad Autónoma de la Región de Murcia</t>
  </si>
  <si>
    <t>17.1.2. Presupuesto preventivo de gastos de la Comunidad Autónoma. Capítulos y Secciones.</t>
  </si>
  <si>
    <t>Asamblea Regional</t>
  </si>
  <si>
    <t>Deuda Pública</t>
  </si>
  <si>
    <t>Consejo Jurídico de la Región de Murcia</t>
  </si>
  <si>
    <t>Consejo de la Transparencia de la Región de Murcia</t>
  </si>
  <si>
    <t>Consejería de Presidencia</t>
  </si>
  <si>
    <t>Consejería de Salud</t>
  </si>
  <si>
    <t>Consejería de Hacienda</t>
  </si>
  <si>
    <t>Consejería de Fomento e Infraestructuras</t>
  </si>
  <si>
    <t>Consejería de Educación, Juventud y Deportes</t>
  </si>
  <si>
    <t>Consejería de Empleo, Universidades, Empresas y Medio Ambiente</t>
  </si>
  <si>
    <t>Consejería de Agua, Agricultura, Ganadería y Pesca</t>
  </si>
  <si>
    <t>Consejería de Familia e Igualdad de Oportunidades</t>
  </si>
  <si>
    <t>Consejería de Turismo y Cultura</t>
  </si>
  <si>
    <t>Consejería de Transparencia, Participación y Portavoz</t>
  </si>
  <si>
    <t>No incluye los Organismos Autónomos.</t>
  </si>
  <si>
    <t>G-17.1. Gráfico de presupuesto preventivo de gastos de la Comunidad Autónoma según secciones.</t>
  </si>
  <si>
    <t>G-17.2. Gráfico del presupuesto preventivo de gastos de la Comunidad Autónoma según capítulos.</t>
  </si>
  <si>
    <t>17.1.3. Evolución del Presupuesto preventivo de gastos de la Comunidad Autónoma. Clasificación económica.</t>
  </si>
  <si>
    <t>17.1.4. Evolución del Presupuesto preventivo de gastos de la Comunidad Autónoma. Clasificacion funcional.</t>
  </si>
  <si>
    <t>Variación interanual 19/18</t>
  </si>
  <si>
    <t>Importe</t>
  </si>
  <si>
    <t>%</t>
  </si>
  <si>
    <t>1. Servicios de carácter general</t>
  </si>
  <si>
    <t>11. Alta dirección Comunidad Autónoma y del gobierno</t>
  </si>
  <si>
    <t>12. Administración general</t>
  </si>
  <si>
    <t>2. Protección civil y seguridad ciudadana</t>
  </si>
  <si>
    <t>22. Seguridad y protección civil</t>
  </si>
  <si>
    <t>3. Seguridad, protección y promoción social</t>
  </si>
  <si>
    <t>31. Seguridad y protección social</t>
  </si>
  <si>
    <t>32. Promoción social</t>
  </si>
  <si>
    <t>4. Producción bien público carácter social</t>
  </si>
  <si>
    <t>41. Sanidad</t>
  </si>
  <si>
    <t>42. Educación</t>
  </si>
  <si>
    <t>43. Ordenación Territorio, Urbanismo y Vivienda</t>
  </si>
  <si>
    <t>44. Bienestar comunitario</t>
  </si>
  <si>
    <t>45. Cultura</t>
  </si>
  <si>
    <t>5. Producción bien público carácter económico</t>
  </si>
  <si>
    <t>51. Infraestructura básica y del transporte</t>
  </si>
  <si>
    <t>52. Comunicaciones</t>
  </si>
  <si>
    <t>53. Infraestructuras agrarias</t>
  </si>
  <si>
    <t>54. Investigación científica, técnica y aplicada</t>
  </si>
  <si>
    <t>55. Información básica y Estadística</t>
  </si>
  <si>
    <t>6. Regulación económica de carácter general</t>
  </si>
  <si>
    <t>61. Regulación económica</t>
  </si>
  <si>
    <t>62. Regulación comercial</t>
  </si>
  <si>
    <t>63. Regulación financiera</t>
  </si>
  <si>
    <t>7. Regulación económica de sectores productivos</t>
  </si>
  <si>
    <t>71. Agricultura, Ganadería y pesca</t>
  </si>
  <si>
    <t>72. Industria</t>
  </si>
  <si>
    <t>74. Minería</t>
  </si>
  <si>
    <t>0. Deuda pública</t>
  </si>
  <si>
    <t>01. Deuda pública</t>
  </si>
  <si>
    <t>G-17.3. Gráfico del presupuesto preventivo de gastos de la Comunidad Autónoma. Clasificación funcional.</t>
  </si>
  <si>
    <t>17.1.5. Evolución del Presupuesto preventivo de ingresos de la Comunidad Autónoma. Clasificación económica.</t>
  </si>
  <si>
    <t>TOTAL INGRESOS</t>
  </si>
  <si>
    <t>1. Impuestos directos</t>
  </si>
  <si>
    <t>2. Impuestos indirectos</t>
  </si>
  <si>
    <t>3. Tasas y otros ingresos</t>
  </si>
  <si>
    <t>5. Ingresos patrimoniales</t>
  </si>
  <si>
    <t>6. Enajenación inversiones reales</t>
  </si>
  <si>
    <t>No incluye los Organismos Autónomos</t>
  </si>
  <si>
    <t>G-17.4. Gráfico del presupuesto preventivo de ingresos de la Comunidad Autónoma según capítulos.</t>
  </si>
  <si>
    <t>17.1.6. Presupuesto liquidado de gastos de la Comunidad Autónoma. Clasificación económica.</t>
  </si>
  <si>
    <t>Previsión inicial</t>
  </si>
  <si>
    <t>Modificaciones</t>
  </si>
  <si>
    <t>Previsión definitiva</t>
  </si>
  <si>
    <t>Obligaciones reconocidas</t>
  </si>
  <si>
    <t>Pagos liquidados</t>
  </si>
  <si>
    <t>Pendiente de pago</t>
  </si>
  <si>
    <t>Fuente: Consejería de Presidencia y Hacienda. Liquidación de los Presupuestos Generales</t>
  </si>
  <si>
    <t>17.1.7. Evolución del presupuesto liquidado de gastos de la Comunidad Autónoma. Clasificación económica.</t>
  </si>
  <si>
    <t>17.1.8. Presupuesto liquidado de ingresos de la Comunidad Autónoma. Clasificación económica.</t>
  </si>
  <si>
    <t>Derechos liquidados</t>
  </si>
  <si>
    <t>Recaudación líquida</t>
  </si>
  <si>
    <t>Derechos cancelados</t>
  </si>
  <si>
    <t>Pendiente de cobro</t>
  </si>
  <si>
    <t>17.1.9. Evolución del presupuesto liquidado de ingresos de la Comunidad Autónoma. Clasificación económica.</t>
  </si>
  <si>
    <t>17.2.1. Evolución del Fondo de Compensación Interterritorial presupuestado.</t>
  </si>
  <si>
    <t>Miles de euros</t>
  </si>
  <si>
    <t>F.C.I. en Murcia</t>
  </si>
  <si>
    <t>F.C.I. en España</t>
  </si>
  <si>
    <t>Participación % Murcia/España</t>
  </si>
  <si>
    <t>Gestionado C. Autónoma</t>
  </si>
  <si>
    <t>% Gestionado C. Autónoma</t>
  </si>
  <si>
    <t>Gestionado Admón. Central</t>
  </si>
  <si>
    <t>% Gestionado Admón. Central</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</si>
  <si>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</si>
  <si>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</si>
  <si>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</si>
  <si>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</si>
  <si>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</si>
  <si>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</si>
  <si>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</si>
  <si>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</si>
  <si>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</si>
  <si>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</si>
  <si>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</si>
  <si>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</si>
  <si>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</si>
  <si>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</si>
  <si>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</si>
  <si>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</si>
  <si>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</si>
  <si>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</si>
  <si>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</si>
  <si>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</si>
  <si>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</si>
  <si>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</si>
  <si>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</si>
  <si>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</si>
  <si>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</si>
  <si>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</si>
  <si>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Fuente: Consejería de Presidencia y Hacienda. Dirección General de Presupuestos y Fondos Europeos</t>
  </si>
  <si>
    <t>17.2.2. Evolución del Fondo de Compensación Interterritorial. Distribución según tipo de obra. Presupuesto inicial.</t>
  </si>
  <si>
    <t>Miles de Euros</t>
  </si>
  <si>
    <t>INFRAESTRUCTURA TERRITORIAL</t>
  </si>
  <si>
    <t>Carreteras</t>
  </si>
  <si>
    <t>Puertos</t>
  </si>
  <si>
    <t>Medio Ambiente</t>
  </si>
  <si>
    <t>Obras hidráulicas</t>
  </si>
  <si>
    <t>CULTURA Y EDUCACIÓN</t>
  </si>
  <si>
    <t>Educación y Universidad</t>
  </si>
  <si>
    <t>AGRICULTURA</t>
  </si>
  <si>
    <t>Estructuras Agrarias</t>
  </si>
  <si>
    <t>SANIDAD</t>
  </si>
  <si>
    <t>17.2.3. Evolución del Fondo de Compensación Interterritorial. Distribución según tipo de obra. Presupuesto definitivo ejecutado.</t>
  </si>
  <si>
    <t>Transportes</t>
  </si>
  <si>
    <t>17.2.4. Fondos estructurales ejecutados por la Comunidad Autónoma de la Región de Murcia  correspondientes al período 2014-2020. Gasto certificado a 31 de diciembre de 2019 por ejes y temas prioritarios.</t>
  </si>
  <si>
    <t>Previsión 2014-2020</t>
  </si>
  <si>
    <t>Ejecutado 31/12/2019</t>
  </si>
  <si>
    <t>Gasto Total Elegible</t>
  </si>
  <si>
    <t>Financiación CARM</t>
  </si>
  <si>
    <t>Ayuda Fondos</t>
  </si>
  <si>
    <t>FEDER</t>
  </si>
  <si>
    <t>Eje 1. Potenciar la investigación, el desarrollo tecnológico y la innovación</t>
  </si>
  <si>
    <t>Eje 2. Mejorar el uso y calidad de las tecnologias de la informacion y de la comunicación y el acceso a las mismas</t>
  </si>
  <si>
    <t>Eje 3. Mejorar la competitividad de las PYME</t>
  </si>
  <si>
    <t>Eje 4. Favorecer el paso a una economía baja en carbono en todos los sectores</t>
  </si>
  <si>
    <t>Eje 6. Conservar y Proteger el medio ambiente y promover la eficiencia de los recursos</t>
  </si>
  <si>
    <t>Eje 9. Promover la inclusión social y luchar contra la pobreza y cualquier otra forma de discriminación</t>
  </si>
  <si>
    <t>Eje 10. Invertir en educación, formación y formación profesional para la adquisicion de capacidades y un aprendizaje permanente</t>
  </si>
  <si>
    <t>Eje 13. Eje de asistencia Técnica</t>
  </si>
  <si>
    <t>FSE_PO FSE REGIÓN DE MURCIA 2014-2020</t>
  </si>
  <si>
    <t>EJE 1. Promover el empleo y favorecer la movilidad laboral (OT 8)</t>
  </si>
  <si>
    <t>EJE 2. Promover la inclusión social y luchar contra la pobreza (OT 9)</t>
  </si>
  <si>
    <t>EJE 3. Invertir en educación, formación y formación profesional para la adquisición de capacidades y el aprendizaje permanente (OT10)</t>
  </si>
  <si>
    <t>EJE 6 Innovación para la Inclusión social</t>
  </si>
  <si>
    <t>EJE 8 Asistencia técnica</t>
  </si>
  <si>
    <t>FSE_PO DE EMPLEO JUVENIL (tramo autónomico Región de Murcia)</t>
  </si>
  <si>
    <t>Eje 1. Fomento del empleo y la movilidad laboral</t>
  </si>
  <si>
    <t>Eje 5. Iniciativa Empleo Juvenil</t>
  </si>
  <si>
    <t>Gasto Elegible es el considerado subvencionable para recibir ayuda de los Fondos Europeos, de acuerdo con lo establecido al efecto en normas estatales. Para determinar el gasto elegible, se deducirá de cada pago realizado, los gastos que se consideren no subvencionables, tales como los gastos financieros, las tasas cobradas por la Administración, el IVA recuperable, entre otros.
La aplicación de la tasa de cofinanciación correspondiente al gasto elegible, dará como resultado el importe de la ayuda comunitaria.</t>
  </si>
  <si>
    <t>17.2.5. Evolución del presupuesto en Programas de Cooperación Local.</t>
  </si>
  <si>
    <t>PLAN DE COOPERACIÓN LOCAL</t>
  </si>
  <si>
    <t>GASTOS CORRIENTES EN BIENES Y SERVICIOS</t>
  </si>
  <si>
    <t>Material, suministro y otros</t>
  </si>
  <si>
    <t>Trabajos realizados por otras empresas y profesionales</t>
  </si>
  <si>
    <t>Estudios y trabajos técnicos</t>
  </si>
  <si>
    <t>TRANSFERENCIAS CORRIENTES</t>
  </si>
  <si>
    <t>AL SECTOR PÚBLICO LOCAL</t>
  </si>
  <si>
    <t>A entid. y activ. en área desarrollo y cooper. local</t>
  </si>
  <si>
    <t>Fondo de cooperación municipal</t>
  </si>
  <si>
    <t>Otras actuaciones en materia de Desarrollo y Cooperación Local</t>
  </si>
  <si>
    <t>A FAMILIAS E INSTITUCIONES SIN FINES DE LUCRO</t>
  </si>
  <si>
    <t>INVERSIONES REALES</t>
  </si>
  <si>
    <t>Gastos de inversiones de carácter inmaterial</t>
  </si>
  <si>
    <t>Aplicaciones informáticas</t>
  </si>
  <si>
    <t>TRANSFERENCIAS DE CAPITAL</t>
  </si>
  <si>
    <t>Fondo de pedanías</t>
  </si>
  <si>
    <t>Caja de Cooperación Local</t>
  </si>
  <si>
    <t>Plan de Obras y Servicios</t>
  </si>
  <si>
    <t>Otras actuaciones en materia desarrollo y cooperación local</t>
  </si>
  <si>
    <t>17.3.1  Evolución de la Renta bruta y la Renta Disponible (detalle).</t>
  </si>
  <si>
    <t>MURCIA (Región de)</t>
  </si>
  <si>
    <t>NÚMERO DE DECLARACIONES</t>
  </si>
  <si>
    <t>NÚMERO DE HABITANTES</t>
  </si>
  <si>
    <t>RENTA BRUTA MEDIA</t>
  </si>
  <si>
    <t>RENTA DISPONIBLE MEDIA</t>
  </si>
  <si>
    <t>RENTA BRUTA Y RENTA DISPONIBLE</t>
  </si>
  <si>
    <t>RENTAS DEL TRABAJO</t>
  </si>
  <si>
    <t>RENTAS DEL CAPITAL MOBILIARIO</t>
  </si>
  <si>
    <t>RENTAS DE BIENES INMUEBLES NO AFECTOS A ACTIV. ECONÓMICAS</t>
  </si>
  <si>
    <t>RENTAS DE ACTIVIDADES ECONÓMICAS</t>
  </si>
  <si>
    <t>OTRAS RENTAS</t>
  </si>
  <si>
    <t>GANANCIAS PATRIMONIALES NETAS</t>
  </si>
  <si>
    <t>RENTAS EXENTAS</t>
  </si>
  <si>
    <t>Trabajo personal</t>
  </si>
  <si>
    <t>Indemnizaciones por despido</t>
  </si>
  <si>
    <t>Rentas del trabajo exentas</t>
  </si>
  <si>
    <t>Otras prestaciones exentas</t>
  </si>
  <si>
    <t>Otras rentas</t>
  </si>
  <si>
    <t>Maternidad, familias numerosas, dependencia en IRPF</t>
  </si>
  <si>
    <t>Maternidad</t>
  </si>
  <si>
    <t>Discapacidad</t>
  </si>
  <si>
    <t>Familia numerosa y asimilado</t>
  </si>
  <si>
    <t>RENTA BRUTA</t>
  </si>
  <si>
    <t>Renta bruta sujeta</t>
  </si>
  <si>
    <t>Renta bruta exenta</t>
  </si>
  <si>
    <t>COTIZACIONES SOCIALES DE LA SEGURIDAD SOCIAL</t>
  </si>
  <si>
    <t>CUOTA RESULTANTE DE LA AUTOLIQUIDACIÓN</t>
  </si>
  <si>
    <t>RENTA DISPONIBLE</t>
  </si>
  <si>
    <t>Renta disponible sujeta</t>
  </si>
  <si>
    <t>Renta disponible exenta</t>
  </si>
  <si>
    <t>Datos económicos en euros.</t>
  </si>
  <si>
    <t>Fuente: Agencia Estatal de Administración Tributaria. Estadística de los declarantes del IRPF por municipios</t>
  </si>
  <si>
    <t>17.3.2. IRPF. Evolución del Impuesto de la Renta de las Personas Físicas.</t>
  </si>
  <si>
    <t>Número de declaraciones</t>
  </si>
  <si>
    <t>NÚMERO TOTAL DE DECLARACIONES</t>
  </si>
  <si>
    <t>RENDIMIENTOS DEL TRABAJO</t>
  </si>
  <si>
    <t>Rendimiento neto</t>
  </si>
  <si>
    <t>Total ingresos computables</t>
  </si>
  <si>
    <t>Total gastos deducibles</t>
  </si>
  <si>
    <t>Reducción por obtención de rendimientos del trabajo</t>
  </si>
  <si>
    <t>Rendimiento neto reducido</t>
  </si>
  <si>
    <t>RENDIMIENTOS DE LA ACTIVIDAD ECONÓMICA</t>
  </si>
  <si>
    <t>Rendimiento neto reducido total en régimen de estimación directa</t>
  </si>
  <si>
    <t>Rendimiento neto reducido total de actividades económicas (excepto agrícolas, ganaderas y forestales) en régimen de estimación objetiva</t>
  </si>
  <si>
    <t>Rendimiento neto total AAEE Agrícolas</t>
  </si>
  <si>
    <t>RENDIMIENTOS DEL CAPITAL MOBILIARIO</t>
  </si>
  <si>
    <t>A integrar en la base imponible del ahorro</t>
  </si>
  <si>
    <t>A integrar en la base imponible general</t>
  </si>
  <si>
    <t>BASES IMPONIBLES  Y BASES LIQUIDABLES</t>
  </si>
  <si>
    <t>Base imponible general</t>
  </si>
  <si>
    <t>Reducción por aportaciones y contribuciones a sistemas de previsión social constituidos a favor de personas con discapacidad</t>
  </si>
  <si>
    <t>Base liquidable general</t>
  </si>
  <si>
    <t>Base imponible del ahorro</t>
  </si>
  <si>
    <t>Base liquidable del ahorro</t>
  </si>
  <si>
    <t>DEDUCCIÓN POR INVERSIÓN EN VIVIENDA HABITUAL</t>
  </si>
  <si>
    <t>Total deducción por inversión en vivienda habitual (parte estatal)</t>
  </si>
  <si>
    <t>Total deducción por inversión en vivienda habitual (parte autonómica)</t>
  </si>
  <si>
    <t>CUOTA RESULTANTE</t>
  </si>
  <si>
    <t>17.3.3. Impuesto sobre el patrimonio. Evolución del número de declarantes según partidas.</t>
  </si>
  <si>
    <t>PATRIMONIO TOTAL</t>
  </si>
  <si>
    <t>Bienes inmuebles</t>
  </si>
  <si>
    <t>001 De naturaleza urbana no exentos</t>
  </si>
  <si>
    <t>061 De naturaleza urbana exentos</t>
  </si>
  <si>
    <t>002 De naturaleza rústica</t>
  </si>
  <si>
    <t>Afectos a actividades económicas</t>
  </si>
  <si>
    <t>003 Bienes y derechos no exentos</t>
  </si>
  <si>
    <t>004 Bienes y derechos exentos</t>
  </si>
  <si>
    <t>Capital mobiliario</t>
  </si>
  <si>
    <t>Negociables en mercados de valores</t>
  </si>
  <si>
    <t>006 Deuda pública, obligaciones, bonos y demás</t>
  </si>
  <si>
    <t>008 Acciones en instituciones de Inversión Colectiva</t>
  </si>
  <si>
    <t>009 Acciones en otras entidades jurídicas</t>
  </si>
  <si>
    <t>012 Acciones exentas en entidades jurídicas (total neto)</t>
  </si>
  <si>
    <t>No negociables en mercados de valores</t>
  </si>
  <si>
    <t>005 Depósitos en cuenta corriente o de ahorro</t>
  </si>
  <si>
    <t>007 Obligaciones, bonos y demás valores no negociados</t>
  </si>
  <si>
    <t>010 Acciones en instituciones de Inversión</t>
  </si>
  <si>
    <t>011 Acciones en otras entidades jurídicas</t>
  </si>
  <si>
    <t>013 Acciones exentas (total neto deudas)</t>
  </si>
  <si>
    <t>Seguros y rentas</t>
  </si>
  <si>
    <t>014 Seguros de vida</t>
  </si>
  <si>
    <t>015 Rentas temporales y vitalicias</t>
  </si>
  <si>
    <t>Bienes suntuarios</t>
  </si>
  <si>
    <t>016 Vehículos, joyas, pieles....</t>
  </si>
  <si>
    <t>017 Objetos de arte y antigüedades</t>
  </si>
  <si>
    <t>Otros bienes y derechos de contenido económico</t>
  </si>
  <si>
    <t>018 Derechos reales de uso y disfrute</t>
  </si>
  <si>
    <t>019 Concesiones administrativas</t>
  </si>
  <si>
    <t>020 Derechos de la propiedad intelectual o industrial</t>
  </si>
  <si>
    <t>021 Opciones contractuales</t>
  </si>
  <si>
    <t>022 Demás bienes y derechos</t>
  </si>
  <si>
    <t>TOTAL BIENES Y DERECHOS SEGÚN SU EXENCIÓN</t>
  </si>
  <si>
    <t>023 Total bienes y derechos no exentos</t>
  </si>
  <si>
    <t>Total bienes y derechos exentos</t>
  </si>
  <si>
    <t>BASE IMPONIBLE</t>
  </si>
  <si>
    <t>024 Deudas deducibles</t>
  </si>
  <si>
    <t>025 Base imponible</t>
  </si>
  <si>
    <t>BASE LIQUIDABLE</t>
  </si>
  <si>
    <t>026 Reducción en concepto de mínimo exento</t>
  </si>
  <si>
    <t>027 Base Liquidable</t>
  </si>
  <si>
    <t>028 Patrimonio exento por convenio</t>
  </si>
  <si>
    <t>CUOTA ÍNTEGRA</t>
  </si>
  <si>
    <t>029 Cuota íntegra</t>
  </si>
  <si>
    <t>030 Sumas BI de IRPF</t>
  </si>
  <si>
    <t>032 Parte de la BI del ahorro del IRPF del saldo positivo de ganancia y pérdidas patrimoniales</t>
  </si>
  <si>
    <t>033 Límite conjunto de cuota</t>
  </si>
  <si>
    <t>034 Cuotas íntegras del IRPF</t>
  </si>
  <si>
    <t>035 Parte de las cuotas íntegras del IRPF del saldo positivo de ganancias y pérdidas patrimoniales</t>
  </si>
  <si>
    <t>036 Parte de la cuota íntegra del IP</t>
  </si>
  <si>
    <t>037 Suma de cuotas</t>
  </si>
  <si>
    <t>038 Exceso (037-033)</t>
  </si>
  <si>
    <t>039 El 80 por 100 de la cuota íntegra del IP</t>
  </si>
  <si>
    <t>040 Total cuota íntegra</t>
  </si>
  <si>
    <t>DEDUCCIONES Y BONIFICACIONES</t>
  </si>
  <si>
    <t>041 Por impuestos en el extranjero</t>
  </si>
  <si>
    <t>042 Valor de bienes y derechos en Ceuta y Melilla</t>
  </si>
  <si>
    <t>043 Parte de la cuota correspondiente a Ceuta y Melilla</t>
  </si>
  <si>
    <t>044 Bonificación de Ceuta y Melilla</t>
  </si>
  <si>
    <t>CUOTA MINORADA</t>
  </si>
  <si>
    <t>045 Cuota minorada</t>
  </si>
  <si>
    <t>BONIFICACIÓN AUTONÓMICA</t>
  </si>
  <si>
    <t>050 Importe de la bonificación autonómica</t>
  </si>
  <si>
    <t>RESULTADO DE LA DECLARACIÓN</t>
  </si>
  <si>
    <t>Las casillas en blanco corresponden a datos que no se muestran para garantizar el secreto y la confidencialidad de los contribuyentes, o a datos no disponibles.</t>
  </si>
  <si>
    <t>Para los años 2011 a 2015, el total de Bienes inmuebles y el Patrimonio total no incluyen los Bienes inmuebles de naturaleza urbana exentos.</t>
  </si>
  <si>
    <t>Fuente: Agencia Estatal de Administración Tributaria. Estadística de los declarantes del Impuesto sobre el Patrimonio</t>
  </si>
  <si>
    <t>17.3.4. Impuesto sobre el patrimonio. Evolución del importe medio según partidas.</t>
  </si>
  <si>
    <t>031 Dividendos y participaciones</t>
  </si>
  <si>
    <t>Para los años 2014 y 2015, el total de Bienes inmuebles y el Patrimonio total no incluyen los Bienes inmuebles de naturaleza urbana exentos.</t>
  </si>
  <si>
    <t>17.3.5. Impuesto sobre el patrimonio. Evolución del importe según partidas.</t>
  </si>
  <si>
    <t>17.3.6. Impuesto sobre el patrimonio. Número de declarantes, importe y media según partidas y sexo.</t>
  </si>
  <si>
    <t>Hombres</t>
  </si>
  <si>
    <t>Mujeres</t>
  </si>
  <si>
    <t>Número</t>
  </si>
  <si>
    <t>Media</t>
  </si>
  <si>
    <t>17.3.7. Impuesto sobre Sociedades. Evolución de las principales variables según signo del resultado contable.</t>
  </si>
  <si>
    <t>Número de empresas</t>
  </si>
  <si>
    <t>Inmovilizaciones materiales</t>
  </si>
  <si>
    <t>Resultado Contable</t>
  </si>
  <si>
    <t>Base imponible</t>
  </si>
  <si>
    <t>Cuota íntegra</t>
  </si>
  <si>
    <t>Cuota líquida positiva</t>
  </si>
  <si>
    <t>R.C. &lt; 0</t>
  </si>
  <si>
    <t>R.C. &gt; 0</t>
  </si>
  <si>
    <t>Importe en miles de euros.</t>
  </si>
  <si>
    <t>Fuente: Agencia Estatal de Administración Tributaria. Cuentas Anuales en el Impuesto sobre Sociedades</t>
  </si>
  <si>
    <t>17.3.8. Impuesto sobre Sociedades. Evolución de las principales variables según signo de la base imponible.</t>
  </si>
  <si>
    <t>B.I. &lt; 0</t>
  </si>
  <si>
    <t>B.I. &gt; 0</t>
  </si>
  <si>
    <t>17.3.9. Impuesto sobre Sociedades. Principales variables según signo del resultado contable y sector.</t>
  </si>
  <si>
    <t>Total</t>
  </si>
  <si>
    <t>Agricultura, Ganadería, Silvicultura y Pesca</t>
  </si>
  <si>
    <t>Industria extractiva, Energía y Agua</t>
  </si>
  <si>
    <t>Industria</t>
  </si>
  <si>
    <t>Construcción y Actividades inmobiliarias</t>
  </si>
  <si>
    <t>Comercio, Reparaciones y Transporte</t>
  </si>
  <si>
    <t>Información y Comunicaciones</t>
  </si>
  <si>
    <t>Ent.financieras y aseguradoras</t>
  </si>
  <si>
    <t>Servicios a Empresas</t>
  </si>
  <si>
    <t>Servicios sociales</t>
  </si>
  <si>
    <t>Otros servicios personales y de ocio</t>
  </si>
  <si>
    <t>17.3.10. Impuesto sobre Sociedades. Principales variables según signo de la base imponible y sector.</t>
  </si>
  <si>
    <t>17.3.11. IVA. Evolución del número de declarantes del Impuesto sobre el Valor Añadido según régimen.</t>
  </si>
  <si>
    <t>RÉGIMEN GENERAL</t>
  </si>
  <si>
    <t>RÉGIMEN SIMPLIFICADO</t>
  </si>
  <si>
    <t>Fuente: Agencia Estatal de Administración Tributaria. Estadística por partidas del Impuesto sobre el Valor Añadido</t>
  </si>
  <si>
    <t>17.3.12. IVA. Evolución de la base imponible y la cuota en régimen general del Impuesto sobre el Valor Añadido.</t>
  </si>
  <si>
    <t xml:space="preserve"> Cuota</t>
  </si>
  <si>
    <t>17.3.13.  IVA. Evolución de las cuotas del Impuesto sobre el Valor Añadido según régimen.</t>
  </si>
  <si>
    <t>Total bases y cuotas</t>
  </si>
  <si>
    <t>Total cuotas iva y recargo de equivalencia</t>
  </si>
  <si>
    <t>Suma de deducciones</t>
  </si>
  <si>
    <t>Resultado Régimen General</t>
  </si>
  <si>
    <t>Total cuota resultante</t>
  </si>
  <si>
    <t>Suma deducciones</t>
  </si>
  <si>
    <t>Resultado régimen simplificado</t>
  </si>
  <si>
    <t>RESULTADO DE LA LIQUIDACIÓN</t>
  </si>
  <si>
    <t>17.3.14. IBI. Evolución de las principales variables del Impuesto sobre Bienes Inmuebles (IBI) según naturaleza.</t>
  </si>
  <si>
    <t>URBANA</t>
  </si>
  <si>
    <t>Nº de recibos</t>
  </si>
  <si>
    <t>Base imponible (miles de euros)</t>
  </si>
  <si>
    <t>Cuota íntegra (euros)</t>
  </si>
  <si>
    <t>RÚSTICA</t>
  </si>
  <si>
    <t>Año 2019: son datos provisionales.</t>
  </si>
  <si>
    <t>Fuente: Ministerio de Hacienda. Estadísticas Catastrales</t>
  </si>
</sst>
</file>

<file path=xl/styles.xml><?xml version="1.0" encoding="utf-8"?>
<styleSheet xmlns="http://schemas.openxmlformats.org/spreadsheetml/2006/main">
  <numFmts count="2">
    <numFmt numFmtId="164" formatCode="#,##0.0"/>
    <numFmt numFmtId="165" formatCode="#,###.00;\-#,###.00"/>
  </numFmts>
  <fonts count="29">
    <font>
      <sz val="11"/>
      <color theme="1"/>
      <name val="Calibri"/>
      <family val="2"/>
      <scheme val="minor"/>
    </font>
    <font>
      <sz val="11"/>
      <color rgb="FFFF0000"/>
      <name val="Calibri"/>
      <family val="2"/>
      <scheme val="minor"/>
    </font>
    <font>
      <b/>
      <sz val="11"/>
      <color theme="1"/>
      <name val="Calibri"/>
      <family val="2"/>
      <scheme val="minor"/>
    </font>
    <font>
      <b/>
      <sz val="52"/>
      <color theme="4" tint="0.59999389629810485"/>
      <name val="Arial"/>
      <family val="2"/>
    </font>
    <font>
      <b/>
      <sz val="16"/>
      <color theme="1"/>
      <name val="Arial"/>
      <family val="2"/>
    </font>
    <font>
      <sz val="9"/>
      <color theme="1"/>
      <name val="Arial"/>
      <family val="2"/>
    </font>
    <font>
      <b/>
      <i/>
      <sz val="10"/>
      <color theme="1"/>
      <name val="Arial"/>
      <family val="2"/>
    </font>
    <font>
      <b/>
      <sz val="9"/>
      <color theme="1"/>
      <name val="Arial"/>
      <family val="2"/>
    </font>
    <font>
      <u/>
      <sz val="11"/>
      <color theme="10"/>
      <name val="Calibri"/>
      <family val="2"/>
    </font>
    <font>
      <sz val="9"/>
      <color theme="4" tint="-0.249977111117893"/>
      <name val="Arial"/>
      <family val="2"/>
    </font>
    <font>
      <b/>
      <i/>
      <sz val="11"/>
      <name val="Calibri"/>
      <family val="2"/>
    </font>
    <font>
      <i/>
      <sz val="11"/>
      <color theme="1"/>
      <name val="Calibri"/>
      <family val="2"/>
      <scheme val="minor"/>
    </font>
    <font>
      <b/>
      <sz val="10.5"/>
      <color theme="1"/>
      <name val="Calibri"/>
      <family val="2"/>
      <scheme val="minor"/>
    </font>
    <font>
      <sz val="10.5"/>
      <color theme="1"/>
      <name val="Calibri"/>
      <family val="2"/>
      <scheme val="minor"/>
    </font>
    <font>
      <b/>
      <i/>
      <sz val="10"/>
      <color theme="1"/>
      <name val="Calibri"/>
      <family val="2"/>
      <scheme val="minor"/>
    </font>
    <font>
      <i/>
      <sz val="9"/>
      <color theme="1"/>
      <name val="Arial"/>
      <family val="2"/>
    </font>
    <font>
      <i/>
      <sz val="10"/>
      <color theme="1"/>
      <name val="Calibri"/>
      <family val="2"/>
      <scheme val="minor"/>
    </font>
    <font>
      <sz val="6.6"/>
      <color theme="1"/>
      <name val="Verdana"/>
      <family val="2"/>
    </font>
    <font>
      <i/>
      <sz val="11"/>
      <color indexed="8"/>
      <name val="Calibri"/>
      <family val="2"/>
      <scheme val="minor"/>
    </font>
    <font>
      <b/>
      <sz val="10"/>
      <color theme="1"/>
      <name val="Calibri"/>
      <family val="2"/>
      <scheme val="minor"/>
    </font>
    <font>
      <b/>
      <sz val="11"/>
      <color rgb="FF00B050"/>
      <name val="Calibri"/>
      <family val="2"/>
      <scheme val="minor"/>
    </font>
    <font>
      <b/>
      <sz val="11"/>
      <color rgb="FF00B050"/>
      <name val="Calibri"/>
      <family val="2"/>
    </font>
    <font>
      <sz val="11"/>
      <name val="Calibri"/>
      <family val="2"/>
    </font>
    <font>
      <i/>
      <sz val="10"/>
      <name val="Calibri"/>
      <family val="2"/>
      <scheme val="minor"/>
    </font>
    <font>
      <i/>
      <sz val="9"/>
      <color rgb="FF999999"/>
      <name val="Arial"/>
      <family val="2"/>
    </font>
    <font>
      <i/>
      <sz val="8.8000000000000007"/>
      <color rgb="FF666666"/>
      <name val="Arial"/>
      <family val="2"/>
    </font>
    <font>
      <sz val="11"/>
      <color theme="4" tint="0.39994506668294322"/>
      <name val="Calibri"/>
      <family val="2"/>
      <scheme val="minor"/>
    </font>
    <font>
      <sz val="9"/>
      <color indexed="8"/>
      <name val="Arial"/>
      <family val="2"/>
    </font>
    <font>
      <sz val="11"/>
      <color indexed="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79998168889431442"/>
        <bgColor theme="4" tint="0.79998168889431442"/>
      </patternFill>
    </fill>
  </fills>
  <borders count="13">
    <border>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style="thin">
        <color theme="4" tint="0.39994506668294322"/>
      </top>
      <bottom style="thin">
        <color theme="4" tint="0.39994506668294322"/>
      </bottom>
      <diagonal/>
    </border>
    <border>
      <left/>
      <right/>
      <top/>
      <bottom style="thin">
        <color theme="4" tint="0.39994506668294322"/>
      </bottom>
      <diagonal/>
    </border>
    <border>
      <left/>
      <right/>
      <top style="thin">
        <color theme="4" tint="0.39994506668294322"/>
      </top>
      <bottom style="thin">
        <color theme="4" tint="0.39991454817346722"/>
      </bottom>
      <diagonal/>
    </border>
    <border>
      <left/>
      <right/>
      <top/>
      <bottom style="thin">
        <color theme="4" tint="0.39997558519241921"/>
      </bottom>
      <diagonal/>
    </border>
    <border>
      <left/>
      <right/>
      <top style="thin">
        <color theme="4" tint="0.39997558519241921"/>
      </top>
      <bottom style="thin">
        <color theme="4" tint="0.39994506668294322"/>
      </bottom>
      <diagonal/>
    </border>
    <border>
      <left/>
      <right/>
      <top/>
      <bottom style="thin">
        <color theme="4" tint="0.39988402966399123"/>
      </bottom>
      <diagonal/>
    </border>
    <border>
      <left/>
      <right/>
      <top style="thin">
        <color theme="4" tint="0.39988402966399123"/>
      </top>
      <bottom style="thin">
        <color theme="4" tint="0.39985351115451523"/>
      </bottom>
      <diagonal/>
    </border>
    <border>
      <left/>
      <right/>
      <top style="thin">
        <color theme="4" tint="0.39997558519241921"/>
      </top>
      <bottom/>
      <diagonal/>
    </border>
    <border>
      <left/>
      <right/>
      <top/>
      <bottom style="thin">
        <color theme="4" tint="0.39991454817346722"/>
      </bottom>
      <diagonal/>
    </border>
    <border>
      <left/>
      <right/>
      <top style="thin">
        <color theme="4" tint="0.39994506668294322"/>
      </top>
      <bottom/>
      <diagonal/>
    </border>
    <border>
      <left/>
      <right/>
      <top style="thin">
        <color theme="4" tint="0.39991454817346722"/>
      </top>
      <bottom style="thin">
        <color theme="4" tint="0.39988402966399123"/>
      </bottom>
      <diagonal/>
    </border>
  </borders>
  <cellStyleXfs count="4">
    <xf numFmtId="0" fontId="0" fillId="0" borderId="0"/>
    <xf numFmtId="0" fontId="8" fillId="0" borderId="0" applyNumberFormat="0" applyFill="0" applyBorder="0" applyAlignment="0" applyProtection="0">
      <alignment vertical="top"/>
      <protection locked="0"/>
    </xf>
    <xf numFmtId="165" fontId="27" fillId="0" borderId="0"/>
    <xf numFmtId="0" fontId="28" fillId="0" borderId="0"/>
  </cellStyleXfs>
  <cellXfs count="198">
    <xf numFmtId="0" fontId="0" fillId="0" borderId="0" xfId="0"/>
    <xf numFmtId="49" fontId="3" fillId="2" borderId="0" xfId="0" applyNumberFormat="1" applyFont="1" applyFill="1" applyAlignment="1">
      <alignment horizontal="center" vertical="top" wrapText="1"/>
    </xf>
    <xf numFmtId="0" fontId="4" fillId="2" borderId="0" xfId="0" applyFont="1" applyFill="1" applyAlignment="1">
      <alignment wrapText="1"/>
    </xf>
    <xf numFmtId="0" fontId="0" fillId="2" borderId="0" xfId="0" applyFill="1"/>
    <xf numFmtId="0" fontId="5" fillId="2" borderId="0" xfId="0" applyFont="1" applyFill="1"/>
    <xf numFmtId="0" fontId="6" fillId="2" borderId="0" xfId="0" applyFont="1" applyFill="1"/>
    <xf numFmtId="0" fontId="7" fillId="2" borderId="0" xfId="0" applyFont="1" applyFill="1" applyAlignment="1">
      <alignment horizontal="justify"/>
    </xf>
    <xf numFmtId="0" fontId="5" fillId="2" borderId="0" xfId="0" applyFont="1" applyFill="1" applyAlignment="1">
      <alignment horizontal="justify"/>
    </xf>
    <xf numFmtId="0" fontId="9" fillId="2" borderId="0" xfId="1" applyFont="1" applyFill="1" applyAlignment="1" applyProtection="1"/>
    <xf numFmtId="0" fontId="5" fillId="2" borderId="0" xfId="0" applyFont="1" applyFill="1" applyAlignment="1">
      <alignment horizontal="justify" vertical="top"/>
    </xf>
    <xf numFmtId="0" fontId="9" fillId="2" borderId="0" xfId="1" applyFont="1" applyFill="1" applyAlignment="1" applyProtection="1">
      <alignment wrapText="1"/>
    </xf>
    <xf numFmtId="0" fontId="2" fillId="0" borderId="0" xfId="0" applyFont="1"/>
    <xf numFmtId="0" fontId="10" fillId="3" borderId="1" xfId="1" applyFont="1" applyFill="1" applyBorder="1" applyAlignment="1" applyProtection="1">
      <alignment horizontal="center"/>
    </xf>
    <xf numFmtId="0" fontId="11" fillId="0" borderId="0" xfId="0" applyFont="1"/>
    <xf numFmtId="0" fontId="12" fillId="4" borderId="0" xfId="0" applyFont="1" applyFill="1" applyBorder="1" applyAlignment="1">
      <alignment horizontal="center" vertical="center"/>
    </xf>
    <xf numFmtId="0" fontId="12" fillId="4" borderId="0" xfId="0" applyFont="1" applyFill="1" applyBorder="1" applyAlignment="1">
      <alignment horizontal="center" vertical="center" wrapText="1"/>
    </xf>
    <xf numFmtId="0" fontId="13" fillId="0" borderId="0" xfId="0" applyFont="1" applyAlignment="1">
      <alignment horizontal="center" vertical="center" wrapText="1"/>
    </xf>
    <xf numFmtId="0" fontId="12" fillId="0" borderId="2" xfId="0" applyFont="1" applyBorder="1" applyAlignment="1"/>
    <xf numFmtId="3" fontId="2" fillId="0" borderId="2" xfId="0" applyNumberFormat="1" applyFont="1" applyBorder="1"/>
    <xf numFmtId="0" fontId="2" fillId="0" borderId="0" xfId="0" applyFont="1" applyAlignment="1">
      <alignment horizontal="left" wrapText="1" indent="1"/>
    </xf>
    <xf numFmtId="3" fontId="2" fillId="0" borderId="0" xfId="0" applyNumberFormat="1" applyFont="1"/>
    <xf numFmtId="0" fontId="0" fillId="0" borderId="0" xfId="0" applyFont="1" applyAlignment="1">
      <alignment horizontal="left" wrapText="1" indent="2"/>
    </xf>
    <xf numFmtId="3" fontId="0" fillId="0" borderId="0" xfId="0" applyNumberFormat="1"/>
    <xf numFmtId="0" fontId="0" fillId="0" borderId="0" xfId="0" applyAlignment="1">
      <alignment wrapText="1"/>
    </xf>
    <xf numFmtId="0" fontId="0" fillId="0" borderId="3" xfId="0" applyBorder="1" applyAlignment="1"/>
    <xf numFmtId="3" fontId="0" fillId="0" borderId="3" xfId="0" applyNumberFormat="1" applyBorder="1"/>
    <xf numFmtId="0" fontId="14" fillId="0" borderId="0" xfId="0" applyFont="1" applyAlignment="1">
      <alignment horizontal="left"/>
    </xf>
    <xf numFmtId="0" fontId="15" fillId="0" borderId="0" xfId="0" applyFont="1"/>
    <xf numFmtId="0" fontId="16" fillId="0" borderId="0" xfId="0" applyFont="1" applyAlignment="1">
      <alignment horizontal="left"/>
    </xf>
    <xf numFmtId="0" fontId="0" fillId="0" borderId="0" xfId="0" applyAlignment="1">
      <alignment horizontal="left" indent="1"/>
    </xf>
    <xf numFmtId="0" fontId="14" fillId="0" borderId="0" xfId="0" applyFont="1" applyAlignment="1">
      <alignment horizontal="left" wrapText="1"/>
    </xf>
    <xf numFmtId="0" fontId="12" fillId="4" borderId="3" xfId="0" applyFont="1" applyFill="1" applyBorder="1" applyAlignment="1">
      <alignment horizontal="center" vertical="center"/>
    </xf>
    <xf numFmtId="0" fontId="12" fillId="4" borderId="3" xfId="0" applyFont="1" applyFill="1" applyBorder="1" applyAlignment="1">
      <alignment horizontal="center" vertical="center" wrapText="1"/>
    </xf>
    <xf numFmtId="0" fontId="13" fillId="0" borderId="0" xfId="0" applyFont="1" applyBorder="1" applyAlignment="1">
      <alignment horizontal="center" vertical="center" wrapText="1"/>
    </xf>
    <xf numFmtId="0" fontId="2" fillId="0" borderId="4" xfId="0" applyFont="1" applyBorder="1" applyAlignment="1">
      <alignment horizontal="left"/>
    </xf>
    <xf numFmtId="3" fontId="2" fillId="0" borderId="4" xfId="0" applyNumberFormat="1" applyFont="1" applyBorder="1"/>
    <xf numFmtId="0" fontId="0" fillId="0" borderId="0" xfId="0" applyBorder="1"/>
    <xf numFmtId="0" fontId="17" fillId="0" borderId="0" xfId="0" applyFont="1"/>
    <xf numFmtId="0" fontId="1" fillId="0" borderId="0" xfId="0" applyFont="1"/>
    <xf numFmtId="0" fontId="2" fillId="4" borderId="5" xfId="0" applyFont="1" applyFill="1" applyBorder="1" applyAlignment="1">
      <alignment horizontal="center"/>
    </xf>
    <xf numFmtId="0" fontId="2" fillId="4" borderId="5" xfId="0" applyNumberFormat="1" applyFont="1" applyFill="1" applyBorder="1" applyAlignment="1">
      <alignment horizontal="center"/>
    </xf>
    <xf numFmtId="0" fontId="0" fillId="0" borderId="0" xfId="0" applyAlignment="1">
      <alignment horizontal="center"/>
    </xf>
    <xf numFmtId="0" fontId="2" fillId="0" borderId="6" xfId="0" applyFont="1" applyBorder="1" applyAlignment="1">
      <alignment horizontal="left"/>
    </xf>
    <xf numFmtId="3" fontId="2" fillId="0" borderId="6" xfId="0" applyNumberFormat="1" applyFont="1" applyBorder="1"/>
    <xf numFmtId="0" fontId="2" fillId="0" borderId="0" xfId="0" applyFont="1" applyAlignment="1">
      <alignment horizontal="left" indent="1"/>
    </xf>
    <xf numFmtId="0" fontId="0" fillId="0" borderId="0" xfId="0" applyAlignment="1">
      <alignment horizontal="left" indent="2"/>
    </xf>
    <xf numFmtId="0" fontId="0" fillId="0" borderId="3" xfId="0" applyBorder="1"/>
    <xf numFmtId="0" fontId="2" fillId="4" borderId="0" xfId="0" applyFont="1" applyFill="1" applyBorder="1"/>
    <xf numFmtId="0" fontId="2" fillId="4" borderId="0" xfId="0" applyNumberFormat="1" applyFont="1" applyFill="1" applyBorder="1" applyAlignment="1">
      <alignment horizontal="left"/>
    </xf>
    <xf numFmtId="0" fontId="2" fillId="4" borderId="0" xfId="0" applyFont="1" applyFill="1" applyBorder="1" applyAlignment="1">
      <alignment horizontal="left"/>
    </xf>
    <xf numFmtId="0" fontId="2" fillId="4" borderId="7"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2" fillId="0" borderId="8" xfId="0" applyFont="1" applyBorder="1" applyAlignment="1">
      <alignment horizontal="left"/>
    </xf>
    <xf numFmtId="3" fontId="2" fillId="0" borderId="8" xfId="0" applyNumberFormat="1" applyFont="1" applyBorder="1"/>
    <xf numFmtId="4" fontId="2" fillId="0" borderId="8" xfId="0" applyNumberFormat="1" applyFont="1" applyBorder="1"/>
    <xf numFmtId="3" fontId="2" fillId="0" borderId="0" xfId="0" applyNumberFormat="1" applyFont="1" applyBorder="1"/>
    <xf numFmtId="4" fontId="2" fillId="0" borderId="0" xfId="0" applyNumberFormat="1" applyFont="1"/>
    <xf numFmtId="0" fontId="0" fillId="0" borderId="0" xfId="0" applyAlignment="1">
      <alignment horizontal="left" wrapText="1" indent="2"/>
    </xf>
    <xf numFmtId="4" fontId="0" fillId="0" borderId="0" xfId="0" applyNumberFormat="1"/>
    <xf numFmtId="3" fontId="0" fillId="0" borderId="0" xfId="0" applyNumberFormat="1" applyBorder="1"/>
    <xf numFmtId="0" fontId="0" fillId="0" borderId="3" xfId="0" applyBorder="1" applyAlignment="1">
      <alignment horizontal="left" indent="2"/>
    </xf>
    <xf numFmtId="0" fontId="2" fillId="4" borderId="5" xfId="0" applyFont="1" applyFill="1" applyBorder="1" applyAlignment="1">
      <alignment horizontal="center" vertical="center"/>
    </xf>
    <xf numFmtId="0" fontId="2" fillId="4" borderId="5" xfId="0" applyNumberFormat="1" applyFont="1" applyFill="1" applyBorder="1" applyAlignment="1">
      <alignment horizontal="center" vertical="center"/>
    </xf>
    <xf numFmtId="0" fontId="0" fillId="0" borderId="0" xfId="0" applyAlignment="1">
      <alignment horizontal="center" vertical="center"/>
    </xf>
    <xf numFmtId="0" fontId="2" fillId="0" borderId="5" xfId="0" applyFont="1" applyBorder="1" applyAlignment="1">
      <alignment horizontal="left"/>
    </xf>
    <xf numFmtId="3" fontId="2" fillId="0" borderId="5" xfId="0" applyNumberFormat="1" applyFont="1" applyBorder="1"/>
    <xf numFmtId="0" fontId="18" fillId="0" borderId="0" xfId="0" applyFont="1"/>
    <xf numFmtId="0" fontId="2" fillId="4" borderId="0" xfId="0" applyFont="1" applyFill="1" applyAlignment="1">
      <alignment horizontal="center" vertical="center"/>
    </xf>
    <xf numFmtId="0" fontId="2" fillId="4" borderId="5" xfId="0" applyFont="1" applyFill="1" applyBorder="1" applyAlignment="1">
      <alignment horizontal="center" vertical="center" wrapText="1"/>
    </xf>
    <xf numFmtId="164" fontId="2" fillId="0" borderId="6" xfId="0" applyNumberFormat="1" applyFont="1" applyBorder="1"/>
    <xf numFmtId="164" fontId="0" fillId="0" borderId="0" xfId="0" applyNumberFormat="1"/>
    <xf numFmtId="0" fontId="2" fillId="4" borderId="0" xfId="0" applyFont="1" applyFill="1"/>
    <xf numFmtId="0" fontId="2" fillId="4" borderId="0" xfId="0" applyFont="1" applyFill="1" applyAlignment="1">
      <alignment horizontal="left"/>
    </xf>
    <xf numFmtId="164" fontId="2" fillId="0" borderId="5" xfId="0" applyNumberFormat="1" applyFont="1" applyBorder="1"/>
    <xf numFmtId="0" fontId="2" fillId="4" borderId="0" xfId="0" applyFont="1" applyFill="1" applyBorder="1" applyAlignment="1">
      <alignment horizontal="center" vertical="center" wrapText="1"/>
    </xf>
    <xf numFmtId="0" fontId="2" fillId="0" borderId="2" xfId="0" applyFont="1" applyBorder="1" applyAlignment="1">
      <alignment horizontal="left"/>
    </xf>
    <xf numFmtId="164" fontId="2" fillId="0" borderId="2" xfId="0" applyNumberFormat="1" applyFont="1" applyBorder="1"/>
    <xf numFmtId="0" fontId="2" fillId="4" borderId="5" xfId="0" applyFont="1" applyFill="1" applyBorder="1" applyAlignment="1">
      <alignment horizontal="center" wrapText="1"/>
    </xf>
    <xf numFmtId="0" fontId="0" fillId="0" borderId="0" xfId="0" applyAlignment="1">
      <alignment horizontal="center" wrapText="1"/>
    </xf>
    <xf numFmtId="2" fontId="0" fillId="0" borderId="3" xfId="0" applyNumberFormat="1" applyBorder="1"/>
    <xf numFmtId="0" fontId="2" fillId="0" borderId="0" xfId="0" applyFont="1" applyAlignment="1">
      <alignment horizontal="left"/>
    </xf>
    <xf numFmtId="0" fontId="14" fillId="0" borderId="0" xfId="0" applyFont="1"/>
    <xf numFmtId="164" fontId="2" fillId="0" borderId="0" xfId="0" applyNumberFormat="1" applyFont="1"/>
    <xf numFmtId="164" fontId="2" fillId="2" borderId="5" xfId="0" applyNumberFormat="1" applyFont="1" applyFill="1" applyBorder="1"/>
    <xf numFmtId="164" fontId="2" fillId="2" borderId="0" xfId="0" applyNumberFormat="1" applyFont="1" applyFill="1"/>
    <xf numFmtId="164" fontId="0" fillId="2" borderId="0" xfId="0" applyNumberFormat="1" applyFill="1"/>
    <xf numFmtId="0" fontId="2" fillId="4" borderId="3" xfId="0" applyFont="1" applyFill="1" applyBorder="1"/>
    <xf numFmtId="0" fontId="19" fillId="4" borderId="3" xfId="0" applyFont="1" applyFill="1" applyBorder="1" applyAlignment="1">
      <alignment horizontal="center" vertical="center" wrapText="1"/>
    </xf>
    <xf numFmtId="0" fontId="2" fillId="0" borderId="4" xfId="0" applyFont="1" applyFill="1" applyBorder="1" applyAlignment="1">
      <alignment horizontal="left"/>
    </xf>
    <xf numFmtId="3" fontId="2" fillId="0" borderId="4" xfId="0" applyNumberFormat="1" applyFont="1" applyFill="1" applyBorder="1"/>
    <xf numFmtId="0" fontId="0" fillId="0" borderId="0" xfId="0" applyFill="1" applyAlignment="1">
      <alignment horizontal="left" indent="1"/>
    </xf>
    <xf numFmtId="3" fontId="0" fillId="0" borderId="0" xfId="0" applyNumberFormat="1" applyFill="1"/>
    <xf numFmtId="0" fontId="0" fillId="0" borderId="0" xfId="0" applyFill="1" applyAlignment="1">
      <alignment horizontal="left" wrapText="1" indent="1"/>
    </xf>
    <xf numFmtId="3" fontId="20" fillId="0" borderId="0" xfId="0" applyNumberFormat="1" applyFont="1" applyFill="1"/>
    <xf numFmtId="3" fontId="20" fillId="0" borderId="0" xfId="0" applyNumberFormat="1" applyFont="1"/>
    <xf numFmtId="3" fontId="21" fillId="0" borderId="0" xfId="0" applyNumberFormat="1" applyFont="1" applyFill="1" applyBorder="1" applyAlignment="1" applyProtection="1"/>
    <xf numFmtId="3" fontId="2" fillId="0" borderId="3" xfId="0" applyNumberFormat="1" applyFont="1" applyFill="1" applyBorder="1"/>
    <xf numFmtId="3" fontId="0" fillId="0" borderId="0" xfId="0" applyNumberFormat="1" applyFill="1" applyAlignment="1">
      <alignment horizontal="left" indent="1"/>
    </xf>
    <xf numFmtId="3" fontId="22" fillId="0" borderId="0" xfId="0" applyNumberFormat="1" applyFont="1" applyFill="1" applyBorder="1" applyAlignment="1" applyProtection="1"/>
    <xf numFmtId="3" fontId="0" fillId="0" borderId="0" xfId="0" applyNumberFormat="1" applyFont="1" applyFill="1"/>
    <xf numFmtId="3" fontId="0" fillId="0" borderId="0" xfId="0" applyNumberFormat="1" applyFont="1" applyFill="1" applyAlignment="1">
      <alignment horizontal="left" indent="1"/>
    </xf>
    <xf numFmtId="3" fontId="0" fillId="0" borderId="0" xfId="0" applyNumberFormat="1" applyFont="1"/>
    <xf numFmtId="3" fontId="0" fillId="0" borderId="0" xfId="0" applyNumberFormat="1" applyFill="1" applyAlignment="1">
      <alignment horizontal="left" wrapText="1" indent="1"/>
    </xf>
    <xf numFmtId="0" fontId="2" fillId="0" borderId="5" xfId="0" applyFont="1" applyFill="1" applyBorder="1" applyAlignment="1">
      <alignment horizontal="left"/>
    </xf>
    <xf numFmtId="0" fontId="16" fillId="0" borderId="9" xfId="0" applyFont="1" applyBorder="1" applyAlignment="1">
      <alignment horizontal="justify" vertical="justify" wrapText="1"/>
    </xf>
    <xf numFmtId="0" fontId="16" fillId="0" borderId="9" xfId="0" applyFont="1" applyBorder="1" applyAlignment="1">
      <alignment wrapText="1"/>
    </xf>
    <xf numFmtId="0" fontId="2" fillId="4" borderId="3" xfId="0" applyFont="1" applyFill="1" applyBorder="1" applyAlignment="1">
      <alignment horizontal="center"/>
    </xf>
    <xf numFmtId="0" fontId="2" fillId="4" borderId="3" xfId="0" applyNumberFormat="1" applyFont="1" applyFill="1" applyBorder="1" applyAlignment="1">
      <alignment horizontal="center"/>
    </xf>
    <xf numFmtId="0" fontId="0" fillId="0" borderId="0" xfId="0" applyFont="1" applyAlignment="1">
      <alignment horizontal="left" indent="2"/>
    </xf>
    <xf numFmtId="0" fontId="0" fillId="0" borderId="0" xfId="0" applyFont="1"/>
    <xf numFmtId="0" fontId="0" fillId="0" borderId="0" xfId="0" applyFont="1" applyAlignment="1">
      <alignment horizontal="left" indent="3"/>
    </xf>
    <xf numFmtId="0" fontId="0" fillId="0" borderId="0" xfId="0" applyFont="1" applyAlignment="1">
      <alignment horizontal="left" indent="4"/>
    </xf>
    <xf numFmtId="0" fontId="0" fillId="0" borderId="0" xfId="0" applyAlignment="1">
      <alignment horizontal="left" indent="4"/>
    </xf>
    <xf numFmtId="0" fontId="0" fillId="0" borderId="0" xfId="0" applyAlignment="1">
      <alignment horizontal="left" wrapText="1" indent="4"/>
    </xf>
    <xf numFmtId="0" fontId="2" fillId="4" borderId="3" xfId="0" applyFont="1" applyFill="1" applyBorder="1" applyAlignment="1">
      <alignment horizontal="center" vertical="center"/>
    </xf>
    <xf numFmtId="0" fontId="0" fillId="0" borderId="5" xfId="0" applyFont="1" applyBorder="1" applyAlignment="1">
      <alignment horizontal="left"/>
    </xf>
    <xf numFmtId="3" fontId="0" fillId="0" borderId="5" xfId="0" applyNumberFormat="1" applyFont="1" applyBorder="1"/>
    <xf numFmtId="0" fontId="0" fillId="0" borderId="0" xfId="0" applyFont="1" applyAlignment="1">
      <alignment horizontal="left" indent="1"/>
    </xf>
    <xf numFmtId="0" fontId="0" fillId="0" borderId="0" xfId="0" applyFont="1" applyAlignment="1">
      <alignment horizontal="left" wrapText="1" indent="1"/>
    </xf>
    <xf numFmtId="0" fontId="23" fillId="0" borderId="0" xfId="0" applyFont="1"/>
    <xf numFmtId="0" fontId="0" fillId="0" borderId="0" xfId="0" applyBorder="1" applyAlignment="1"/>
    <xf numFmtId="0" fontId="0" fillId="0" borderId="0" xfId="0" applyBorder="1" applyAlignment="1">
      <alignment horizontal="left"/>
    </xf>
    <xf numFmtId="0" fontId="2" fillId="4" borderId="0" xfId="0" applyNumberFormat="1" applyFont="1" applyFill="1" applyAlignment="1">
      <alignment horizontal="left"/>
    </xf>
    <xf numFmtId="0" fontId="2" fillId="4" borderId="3" xfId="0" applyFont="1" applyFill="1" applyBorder="1" applyAlignment="1">
      <alignment horizontal="center" vertical="center" wrapText="1"/>
    </xf>
    <xf numFmtId="3" fontId="2" fillId="0" borderId="5" xfId="0" applyNumberFormat="1" applyFont="1" applyBorder="1" applyAlignment="1"/>
    <xf numFmtId="3" fontId="0" fillId="0" borderId="5" xfId="0" applyNumberFormat="1" applyFont="1" applyBorder="1" applyAlignment="1"/>
    <xf numFmtId="3" fontId="0" fillId="0" borderId="0" xfId="0" applyNumberFormat="1" applyFont="1" applyAlignment="1"/>
    <xf numFmtId="3" fontId="2" fillId="0" borderId="0" xfId="0" applyNumberFormat="1" applyFont="1" applyAlignment="1"/>
    <xf numFmtId="3" fontId="0" fillId="0" borderId="0" xfId="0" applyNumberFormat="1" applyAlignment="1"/>
    <xf numFmtId="0" fontId="2" fillId="0" borderId="0" xfId="0" applyFont="1" applyBorder="1" applyAlignment="1">
      <alignment horizontal="left"/>
    </xf>
    <xf numFmtId="3" fontId="0" fillId="0" borderId="0" xfId="0" applyNumberFormat="1" applyFont="1" applyBorder="1" applyAlignment="1"/>
    <xf numFmtId="0" fontId="24" fillId="0" borderId="0" xfId="0" applyFont="1"/>
    <xf numFmtId="0" fontId="2" fillId="4" borderId="0" xfId="0" applyFont="1" applyFill="1" applyBorder="1" applyAlignment="1">
      <alignment horizontal="center" vertical="center"/>
    </xf>
    <xf numFmtId="0" fontId="2" fillId="4" borderId="0" xfId="0" applyFont="1" applyFill="1" applyBorder="1" applyAlignment="1">
      <alignment horizontal="left" vertical="center"/>
    </xf>
    <xf numFmtId="0" fontId="2" fillId="4" borderId="3" xfId="0" applyNumberFormat="1" applyFont="1" applyFill="1" applyBorder="1" applyAlignment="1">
      <alignment horizontal="center" vertical="center"/>
    </xf>
    <xf numFmtId="0" fontId="0" fillId="0" borderId="0" xfId="0" applyBorder="1" applyAlignment="1">
      <alignment horizontal="center" vertical="center"/>
    </xf>
    <xf numFmtId="0" fontId="2" fillId="0" borderId="10" xfId="0" applyFont="1" applyBorder="1" applyAlignment="1">
      <alignment horizontal="left"/>
    </xf>
    <xf numFmtId="3" fontId="2" fillId="0" borderId="10" xfId="0" applyNumberFormat="1" applyFont="1" applyBorder="1"/>
    <xf numFmtId="0" fontId="2" fillId="0" borderId="0" xfId="0" applyNumberFormat="1" applyFont="1" applyBorder="1"/>
    <xf numFmtId="0" fontId="2" fillId="0" borderId="0" xfId="0" applyFont="1" applyAlignment="1">
      <alignment horizontal="left" indent="2"/>
    </xf>
    <xf numFmtId="0" fontId="0" fillId="0" borderId="0" xfId="0" applyNumberFormat="1" applyBorder="1"/>
    <xf numFmtId="0" fontId="2" fillId="0" borderId="0" xfId="0" applyFont="1" applyAlignment="1">
      <alignment horizontal="left" indent="3"/>
    </xf>
    <xf numFmtId="0" fontId="0" fillId="0" borderId="0" xfId="0" applyAlignment="1">
      <alignment horizontal="left" indent="3"/>
    </xf>
    <xf numFmtId="0" fontId="2" fillId="0" borderId="3" xfId="0" applyFont="1" applyBorder="1" applyAlignment="1">
      <alignment horizontal="left"/>
    </xf>
    <xf numFmtId="3" fontId="2" fillId="0" borderId="3" xfId="0" applyNumberFormat="1" applyFont="1" applyBorder="1"/>
    <xf numFmtId="0" fontId="23" fillId="0" borderId="11" xfId="0" applyFont="1" applyBorder="1" applyAlignment="1"/>
    <xf numFmtId="0" fontId="0" fillId="0" borderId="11" xfId="0" applyBorder="1" applyAlignment="1"/>
    <xf numFmtId="0" fontId="23" fillId="0" borderId="0" xfId="0" applyFont="1" applyBorder="1" applyAlignment="1"/>
    <xf numFmtId="0" fontId="0" fillId="0" borderId="0" xfId="0" applyAlignment="1"/>
    <xf numFmtId="0" fontId="25" fillId="0" borderId="0" xfId="0" applyFont="1" applyAlignment="1">
      <alignment horizontal="left" wrapText="1"/>
    </xf>
    <xf numFmtId="0" fontId="2" fillId="4" borderId="10" xfId="0" applyFont="1" applyFill="1" applyBorder="1" applyAlignment="1">
      <alignment horizontal="center" vertical="center"/>
    </xf>
    <xf numFmtId="0" fontId="2" fillId="4" borderId="10" xfId="0" applyNumberFormat="1" applyFont="1" applyFill="1" applyBorder="1" applyAlignment="1">
      <alignment horizontal="center" vertical="center"/>
    </xf>
    <xf numFmtId="0" fontId="2" fillId="0" borderId="3" xfId="0" applyFont="1" applyBorder="1" applyAlignment="1">
      <alignment horizontal="left" indent="1"/>
    </xf>
    <xf numFmtId="0" fontId="12" fillId="4" borderId="0" xfId="0" applyFont="1" applyFill="1" applyBorder="1"/>
    <xf numFmtId="0" fontId="12" fillId="4" borderId="10" xfId="0" applyFont="1" applyFill="1" applyBorder="1" applyAlignment="1">
      <alignment horizontal="center" vertical="center"/>
    </xf>
    <xf numFmtId="0" fontId="12" fillId="0" borderId="12" xfId="0" applyFont="1" applyBorder="1" applyAlignment="1">
      <alignment horizontal="left"/>
    </xf>
    <xf numFmtId="3" fontId="2" fillId="0" borderId="12" xfId="0" applyNumberFormat="1" applyFont="1" applyBorder="1"/>
    <xf numFmtId="0" fontId="12" fillId="0" borderId="0" xfId="0" applyFont="1" applyAlignment="1">
      <alignment horizontal="left" indent="1"/>
    </xf>
    <xf numFmtId="0" fontId="13" fillId="0" borderId="0" xfId="0" applyFont="1" applyAlignment="1">
      <alignment horizontal="left" indent="2"/>
    </xf>
    <xf numFmtId="0" fontId="12" fillId="0" borderId="0" xfId="0" applyFont="1" applyAlignment="1">
      <alignment horizontal="left" indent="2"/>
    </xf>
    <xf numFmtId="0" fontId="13" fillId="0" borderId="0" xfId="0" applyFont="1" applyAlignment="1">
      <alignment horizontal="left" wrapText="1" indent="2"/>
    </xf>
    <xf numFmtId="0" fontId="12" fillId="0" borderId="3" xfId="0" applyFont="1" applyBorder="1" applyAlignment="1">
      <alignment horizontal="left"/>
    </xf>
    <xf numFmtId="3" fontId="12" fillId="0" borderId="3" xfId="0" applyNumberFormat="1" applyFont="1" applyBorder="1" applyAlignment="1"/>
    <xf numFmtId="3" fontId="13" fillId="0" borderId="0" xfId="0" applyNumberFormat="1" applyFont="1" applyAlignment="1"/>
    <xf numFmtId="0" fontId="12" fillId="0" borderId="0" xfId="0" applyFont="1" applyAlignment="1">
      <alignment horizontal="left"/>
    </xf>
    <xf numFmtId="0" fontId="16" fillId="0" borderId="11" xfId="0" applyFont="1" applyBorder="1"/>
    <xf numFmtId="0" fontId="0" fillId="0" borderId="11" xfId="0" applyBorder="1"/>
    <xf numFmtId="0" fontId="23" fillId="0" borderId="0" xfId="0" applyFont="1" applyBorder="1" applyAlignment="1">
      <alignment horizontal="left"/>
    </xf>
    <xf numFmtId="0" fontId="2" fillId="4" borderId="0" xfId="0" applyNumberFormat="1" applyFont="1" applyFill="1" applyBorder="1" applyAlignment="1">
      <alignment horizontal="center"/>
    </xf>
    <xf numFmtId="0" fontId="0" fillId="0" borderId="2" xfId="0" applyNumberFormat="1" applyBorder="1"/>
    <xf numFmtId="0" fontId="2" fillId="0" borderId="2" xfId="0" applyNumberFormat="1" applyFont="1" applyBorder="1"/>
    <xf numFmtId="0" fontId="0" fillId="0" borderId="3" xfId="0" applyNumberFormat="1" applyBorder="1"/>
    <xf numFmtId="0" fontId="23" fillId="0" borderId="0" xfId="0" applyFont="1" applyBorder="1" applyAlignment="1">
      <alignment horizontal="left" wrapText="1"/>
    </xf>
    <xf numFmtId="0" fontId="2" fillId="0" borderId="4" xfId="0" applyNumberFormat="1" applyFont="1" applyBorder="1"/>
    <xf numFmtId="0" fontId="2" fillId="4" borderId="0" xfId="0" applyFont="1" applyFill="1" applyBorder="1" applyAlignment="1">
      <alignment horizontal="center"/>
    </xf>
    <xf numFmtId="0" fontId="0" fillId="0" borderId="0" xfId="0" applyAlignment="1">
      <alignment horizontal="left"/>
    </xf>
    <xf numFmtId="0" fontId="26" fillId="0" borderId="10" xfId="0" applyFont="1" applyBorder="1"/>
    <xf numFmtId="0" fontId="0" fillId="0" borderId="3" xfId="0" applyBorder="1" applyAlignment="1">
      <alignment horizontal="left"/>
    </xf>
    <xf numFmtId="0" fontId="0" fillId="0" borderId="6" xfId="0" applyNumberFormat="1" applyBorder="1"/>
    <xf numFmtId="0" fontId="2" fillId="0" borderId="6" xfId="0" applyFont="1" applyBorder="1"/>
    <xf numFmtId="0" fontId="0" fillId="0" borderId="6" xfId="0" applyBorder="1"/>
    <xf numFmtId="0" fontId="16" fillId="0" borderId="0" xfId="0" applyFont="1" applyBorder="1" applyAlignment="1">
      <alignment horizontal="left"/>
    </xf>
    <xf numFmtId="0" fontId="0" fillId="0" borderId="0" xfId="0" applyBorder="1" applyAlignment="1">
      <alignment horizontal="left" indent="1"/>
    </xf>
    <xf numFmtId="0" fontId="2" fillId="4" borderId="0"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0" xfId="0" applyFont="1" applyFill="1" applyAlignment="1">
      <alignment horizontal="center" vertical="center"/>
    </xf>
    <xf numFmtId="0" fontId="2" fillId="4" borderId="3" xfId="0" applyFont="1" applyFill="1" applyBorder="1" applyAlignment="1">
      <alignment horizontal="center" vertical="center"/>
    </xf>
    <xf numFmtId="0" fontId="23" fillId="0" borderId="11" xfId="0" applyFont="1" applyBorder="1" applyAlignment="1">
      <alignment horizontal="left"/>
    </xf>
    <xf numFmtId="0" fontId="0" fillId="0" borderId="11" xfId="0" applyBorder="1" applyAlignment="1"/>
    <xf numFmtId="0" fontId="23" fillId="0" borderId="0" xfId="0" applyFont="1" applyBorder="1" applyAlignment="1">
      <alignment horizontal="left"/>
    </xf>
    <xf numFmtId="0" fontId="0" fillId="0" borderId="0" xfId="0" applyBorder="1" applyAlignment="1"/>
    <xf numFmtId="0" fontId="23" fillId="0" borderId="0" xfId="0" applyFont="1" applyBorder="1" applyAlignment="1">
      <alignment horizontal="left" wrapText="1"/>
    </xf>
    <xf numFmtId="0" fontId="0" fillId="0" borderId="0" xfId="0" applyAlignment="1">
      <alignment wrapText="1"/>
    </xf>
    <xf numFmtId="0" fontId="2" fillId="4" borderId="0" xfId="0" applyFont="1" applyFill="1" applyBorder="1" applyAlignment="1">
      <alignment horizontal="center" vertical="center"/>
    </xf>
    <xf numFmtId="0" fontId="2" fillId="4" borderId="10" xfId="0" applyFont="1" applyFill="1" applyBorder="1" applyAlignment="1">
      <alignment horizontal="center" vertical="center"/>
    </xf>
    <xf numFmtId="0" fontId="0" fillId="0" borderId="0" xfId="0" applyAlignment="1"/>
    <xf numFmtId="0" fontId="14" fillId="0" borderId="0" xfId="0" applyFont="1" applyAlignment="1">
      <alignment wrapText="1"/>
    </xf>
  </cellXfs>
  <cellStyles count="4">
    <cellStyle name="Hipervínculo" xfId="1" builtinId="8"/>
    <cellStyle name="Normal" xfId="0" builtinId="0"/>
    <cellStyle name="Normal 2" xfId="2"/>
    <cellStyle name="Normal 2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lang val="es-ES"/>
  <c:clrMapOvr bg1="lt1" tx1="dk1" bg2="lt2" tx2="dk2" accent1="accent1" accent2="accent2" accent3="accent3" accent4="accent4" accent5="accent5" accent6="accent6" hlink="hlink" folHlink="folHlink"/>
  <c:chart>
    <c:title>
      <c:tx>
        <c:strRef>
          <c:f>'[1]4GR'!$D$30</c:f>
          <c:strCache>
            <c:ptCount val="1"/>
            <c:pt idx="0">
              <c:v>2019</c:v>
            </c:pt>
          </c:strCache>
        </c:strRef>
      </c:tx>
      <c:overlay val="1"/>
      <c:txPr>
        <a:bodyPr/>
        <a:lstStyle/>
        <a:p>
          <a:pPr>
            <a:defRPr sz="1100"/>
          </a:pPr>
          <a:endParaRPr lang="es-ES"/>
        </a:p>
      </c:txPr>
    </c:title>
    <c:pivotFmts>
      <c:pivotFmt>
        <c:idx val="0"/>
      </c:pivotFmt>
      <c:pivotFmt>
        <c:idx val="1"/>
      </c:pivotFmt>
      <c:pivotFmt>
        <c:idx val="2"/>
        <c:dLbl>
          <c:idx val="0"/>
          <c:dLblPos val="outEnd"/>
          <c:showLegendKey val="1"/>
          <c:showPercent val="1"/>
        </c:dLbl>
      </c:pivotFmt>
      <c:pivotFmt>
        <c:idx val="3"/>
      </c:pivotFmt>
      <c:pivotFmt>
        <c:idx val="4"/>
      </c:pivotFmt>
      <c:pivotFmt>
        <c:idx val="5"/>
      </c:pivotFmt>
      <c:pivotFmt>
        <c:idx val="6"/>
      </c:pivotFmt>
      <c:pivotFmt>
        <c:idx val="7"/>
      </c:pivotFmt>
      <c:pivotFmt>
        <c:idx val="8"/>
      </c:pivotFmt>
      <c:pivotFmt>
        <c:idx val="9"/>
      </c:pivotFmt>
      <c:pivotFmt>
        <c:idx val="10"/>
      </c:pivotFmt>
      <c:pivotFmt>
        <c:idx val="11"/>
        <c:marker>
          <c:symbol val="none"/>
        </c:marker>
        <c:dLbl>
          <c:idx val="0"/>
          <c:numFmt formatCode="0.00%" sourceLinked="0"/>
          <c:spPr/>
          <c:txPr>
            <a:bodyPr/>
            <a:lstStyle/>
            <a:p>
              <a:pPr>
                <a:defRPr sz="1050"/>
              </a:pPr>
              <a:endParaRPr lang="es-ES"/>
            </a:p>
          </c:txPr>
          <c:dLblPos val="outEnd"/>
          <c:showLegendKey val="1"/>
          <c:showCatName val="1"/>
          <c:showPercent val="1"/>
        </c:dLbl>
      </c:pivotFmt>
      <c:pivotFmt>
        <c:idx val="12"/>
        <c:dLbl>
          <c:idx val="0"/>
          <c:layout>
            <c:manualLayout>
              <c:x val="-7.4269005847953234E-2"/>
              <c:y val="2.7136752136752151E-3"/>
            </c:manualLayout>
          </c:layout>
          <c:dLblPos val="bestFit"/>
          <c:showLegendKey val="1"/>
          <c:showCatName val="1"/>
          <c:showPercent val="1"/>
        </c:dLbl>
      </c:pivotFmt>
      <c:pivotFmt>
        <c:idx val="13"/>
        <c:dLbl>
          <c:idx val="0"/>
          <c:layout>
            <c:manualLayout>
              <c:x val="-7.6125730994152041E-2"/>
              <c:y val="0.12754273504273544"/>
            </c:manualLayout>
          </c:layout>
          <c:dLblPos val="bestFit"/>
          <c:showLegendKey val="1"/>
          <c:showCatName val="1"/>
          <c:showPercent val="1"/>
        </c:dLbl>
      </c:pivotFmt>
      <c:pivotFmt>
        <c:idx val="14"/>
        <c:dLbl>
          <c:idx val="0"/>
          <c:layout>
            <c:manualLayout>
              <c:x val="8.7266081871345019E-2"/>
              <c:y val="-5.6987179487179365E-2"/>
            </c:manualLayout>
          </c:layout>
          <c:dLblPos val="bestFit"/>
          <c:showLegendKey val="1"/>
          <c:showCatName val="1"/>
          <c:showPercent val="1"/>
        </c:dLbl>
      </c:pivotFmt>
      <c:pivotFmt>
        <c:idx val="15"/>
        <c:dLbl>
          <c:idx val="0"/>
          <c:layout>
            <c:manualLayout>
              <c:x val="-1.8567251461988807E-3"/>
              <c:y val="-0.14382478632478632"/>
            </c:manualLayout>
          </c:layout>
          <c:dLblPos val="bestFit"/>
          <c:showLegendKey val="1"/>
          <c:showCatName val="1"/>
          <c:showPercent val="1"/>
        </c:dLbl>
      </c:pivotFmt>
      <c:pivotFmt>
        <c:idx val="16"/>
        <c:dLbl>
          <c:idx val="0"/>
          <c:layout>
            <c:manualLayout>
              <c:x val="-4.0847953216374272E-2"/>
              <c:y val="-6.7841880341880337E-2"/>
            </c:manualLayout>
          </c:layout>
          <c:dLblPos val="bestFit"/>
          <c:showLegendKey val="1"/>
          <c:showCatName val="1"/>
          <c:showPercent val="1"/>
        </c:dLbl>
      </c:pivotFmt>
      <c:pivotFmt>
        <c:idx val="17"/>
        <c:dLbl>
          <c:idx val="0"/>
          <c:layout>
            <c:manualLayout>
              <c:x val="2.5994152046783625E-2"/>
              <c:y val="4.6132478632478713E-2"/>
            </c:manualLayout>
          </c:layout>
          <c:dLblPos val="bestFit"/>
          <c:showLegendKey val="1"/>
          <c:showCatName val="1"/>
          <c:showPercent val="1"/>
        </c:dLbl>
      </c:pivotFmt>
      <c:pivotFmt>
        <c:idx val="18"/>
        <c:dLbl>
          <c:idx val="0"/>
          <c:layout>
            <c:manualLayout>
              <c:x val="7.4269005847954024E-3"/>
              <c:y val="5.6987179487179365E-2"/>
            </c:manualLayout>
          </c:layout>
          <c:dLblPos val="bestFit"/>
          <c:showLegendKey val="1"/>
          <c:showCatName val="1"/>
          <c:showPercent val="1"/>
        </c:dLbl>
      </c:pivotFmt>
      <c:pivotFmt>
        <c:idx val="19"/>
        <c:marker>
          <c:symbol val="none"/>
        </c:marker>
        <c:dLbl>
          <c:idx val="0"/>
          <c:numFmt formatCode="0.00%" sourceLinked="0"/>
          <c:spPr/>
          <c:txPr>
            <a:bodyPr/>
            <a:lstStyle/>
            <a:p>
              <a:pPr>
                <a:defRPr sz="1050"/>
              </a:pPr>
              <a:endParaRPr lang="es-ES"/>
            </a:p>
          </c:txPr>
          <c:dLblPos val="outEnd"/>
          <c:showLegendKey val="1"/>
          <c:showCatName val="1"/>
          <c:showPercent val="1"/>
        </c:dLbl>
      </c:pivotFmt>
      <c:pivotFmt>
        <c:idx val="20"/>
        <c:dLbl>
          <c:idx val="0"/>
          <c:layout>
            <c:manualLayout>
              <c:x val="2.5994152046783625E-2"/>
              <c:y val="4.6132478632478713E-2"/>
            </c:manualLayout>
          </c:layout>
          <c:dLblPos val="bestFit"/>
          <c:showLegendKey val="1"/>
          <c:showCatName val="1"/>
          <c:showPercent val="1"/>
        </c:dLbl>
      </c:pivotFmt>
      <c:pivotFmt>
        <c:idx val="21"/>
        <c:dLbl>
          <c:idx val="0"/>
          <c:layout>
            <c:manualLayout>
              <c:x val="7.4269005847954024E-3"/>
              <c:y val="5.6987179487179365E-2"/>
            </c:manualLayout>
          </c:layout>
          <c:dLblPos val="bestFit"/>
          <c:showLegendKey val="1"/>
          <c:showCatName val="1"/>
          <c:showPercent val="1"/>
        </c:dLbl>
      </c:pivotFmt>
      <c:pivotFmt>
        <c:idx val="22"/>
        <c:dLbl>
          <c:idx val="0"/>
          <c:layout>
            <c:manualLayout>
              <c:x val="-7.6125730994152041E-2"/>
              <c:y val="0.12754273504273544"/>
            </c:manualLayout>
          </c:layout>
          <c:dLblPos val="bestFit"/>
          <c:showLegendKey val="1"/>
          <c:showCatName val="1"/>
          <c:showPercent val="1"/>
        </c:dLbl>
      </c:pivotFmt>
      <c:pivotFmt>
        <c:idx val="23"/>
        <c:dLbl>
          <c:idx val="0"/>
          <c:layout>
            <c:manualLayout>
              <c:x val="-7.4269005847953234E-2"/>
              <c:y val="2.7136752136752151E-3"/>
            </c:manualLayout>
          </c:layout>
          <c:dLblPos val="bestFit"/>
          <c:showLegendKey val="1"/>
          <c:showCatName val="1"/>
          <c:showPercent val="1"/>
        </c:dLbl>
      </c:pivotFmt>
      <c:pivotFmt>
        <c:idx val="24"/>
        <c:dLbl>
          <c:idx val="0"/>
          <c:layout>
            <c:manualLayout>
              <c:x val="-4.0847953216374272E-2"/>
              <c:y val="-6.7841880341880337E-2"/>
            </c:manualLayout>
          </c:layout>
          <c:dLblPos val="bestFit"/>
          <c:showLegendKey val="1"/>
          <c:showCatName val="1"/>
          <c:showPercent val="1"/>
        </c:dLbl>
      </c:pivotFmt>
      <c:pivotFmt>
        <c:idx val="25"/>
        <c:dLbl>
          <c:idx val="0"/>
          <c:layout>
            <c:manualLayout>
              <c:x val="-1.8567251461988807E-3"/>
              <c:y val="-0.14382478632478632"/>
            </c:manualLayout>
          </c:layout>
          <c:dLblPos val="bestFit"/>
          <c:showLegendKey val="1"/>
          <c:showCatName val="1"/>
          <c:showPercent val="1"/>
        </c:dLbl>
      </c:pivotFmt>
      <c:pivotFmt>
        <c:idx val="26"/>
        <c:dLbl>
          <c:idx val="0"/>
          <c:layout>
            <c:manualLayout>
              <c:x val="8.7266081871345019E-2"/>
              <c:y val="-5.6987179487179365E-2"/>
            </c:manualLayout>
          </c:layout>
          <c:dLblPos val="bestFit"/>
          <c:showLegendKey val="1"/>
          <c:showCatName val="1"/>
          <c:showPercent val="1"/>
        </c:dLbl>
      </c:pivotFmt>
      <c:pivotFmt>
        <c:idx val="27"/>
        <c:marker>
          <c:symbol val="none"/>
        </c:marker>
        <c:dLbl>
          <c:idx val="0"/>
          <c:numFmt formatCode="0.00%" sourceLinked="0"/>
          <c:spPr/>
          <c:txPr>
            <a:bodyPr/>
            <a:lstStyle/>
            <a:p>
              <a:pPr>
                <a:defRPr sz="1050"/>
              </a:pPr>
              <a:endParaRPr lang="es-ES"/>
            </a:p>
          </c:txPr>
          <c:dLblPos val="outEnd"/>
          <c:showLegendKey val="1"/>
          <c:showCatName val="1"/>
          <c:showPercent val="1"/>
        </c:dLbl>
      </c:pivotFmt>
      <c:pivotFmt>
        <c:idx val="28"/>
        <c:dLbl>
          <c:idx val="0"/>
          <c:layout>
            <c:manualLayout>
              <c:x val="2.5994152046783625E-2"/>
              <c:y val="4.6132478632478713E-2"/>
            </c:manualLayout>
          </c:layout>
          <c:dLblPos val="bestFit"/>
          <c:showLegendKey val="1"/>
          <c:showCatName val="1"/>
          <c:showPercent val="1"/>
        </c:dLbl>
      </c:pivotFmt>
      <c:pivotFmt>
        <c:idx val="29"/>
        <c:dLbl>
          <c:idx val="0"/>
          <c:layout>
            <c:manualLayout>
              <c:x val="7.4269005847954024E-3"/>
              <c:y val="5.6987179487179365E-2"/>
            </c:manualLayout>
          </c:layout>
          <c:dLblPos val="bestFit"/>
          <c:showLegendKey val="1"/>
          <c:showCatName val="1"/>
          <c:showPercent val="1"/>
        </c:dLbl>
      </c:pivotFmt>
      <c:pivotFmt>
        <c:idx val="30"/>
        <c:dLbl>
          <c:idx val="0"/>
          <c:layout>
            <c:manualLayout>
              <c:x val="-7.6125730994152041E-2"/>
              <c:y val="0.12754273504273544"/>
            </c:manualLayout>
          </c:layout>
          <c:dLblPos val="bestFit"/>
          <c:showLegendKey val="1"/>
          <c:showCatName val="1"/>
          <c:showPercent val="1"/>
        </c:dLbl>
      </c:pivotFmt>
      <c:pivotFmt>
        <c:idx val="31"/>
        <c:dLbl>
          <c:idx val="0"/>
          <c:layout>
            <c:manualLayout>
              <c:x val="-7.4269005847953234E-2"/>
              <c:y val="2.7136752136752151E-3"/>
            </c:manualLayout>
          </c:layout>
          <c:dLblPos val="bestFit"/>
          <c:showLegendKey val="1"/>
          <c:showCatName val="1"/>
          <c:showPercent val="1"/>
        </c:dLbl>
      </c:pivotFmt>
      <c:pivotFmt>
        <c:idx val="32"/>
        <c:dLbl>
          <c:idx val="0"/>
          <c:layout>
            <c:manualLayout>
              <c:x val="-4.0847953216374272E-2"/>
              <c:y val="-6.7841880341880337E-2"/>
            </c:manualLayout>
          </c:layout>
          <c:dLblPos val="bestFit"/>
          <c:showLegendKey val="1"/>
          <c:showCatName val="1"/>
          <c:showPercent val="1"/>
        </c:dLbl>
      </c:pivotFmt>
      <c:pivotFmt>
        <c:idx val="33"/>
        <c:dLbl>
          <c:idx val="0"/>
          <c:layout>
            <c:manualLayout>
              <c:x val="-1.8567251461988807E-3"/>
              <c:y val="-0.14382478632478632"/>
            </c:manualLayout>
          </c:layout>
          <c:dLblPos val="bestFit"/>
          <c:showLegendKey val="1"/>
          <c:showCatName val="1"/>
          <c:showPercent val="1"/>
        </c:dLbl>
      </c:pivotFmt>
      <c:pivotFmt>
        <c:idx val="34"/>
        <c:dLbl>
          <c:idx val="0"/>
          <c:layout>
            <c:manualLayout>
              <c:x val="8.7266081871345019E-2"/>
              <c:y val="-5.6987179487179365E-2"/>
            </c:manualLayout>
          </c:layout>
          <c:dLblPos val="bestFit"/>
          <c:showLegendKey val="1"/>
          <c:showCatName val="1"/>
          <c:showPercent val="1"/>
        </c:dLbl>
      </c:pivotFmt>
    </c:pivotFmts>
    <c:view3D>
      <c:rotX val="90"/>
      <c:hPercent val="80"/>
      <c:depthPercent val="80"/>
      <c:perspective val="0"/>
    </c:view3D>
    <c:plotArea>
      <c:layout>
        <c:manualLayout>
          <c:layoutTarget val="inner"/>
          <c:xMode val="edge"/>
          <c:yMode val="edge"/>
          <c:x val="2.5994152046783625E-2"/>
          <c:y val="0.16504081196581197"/>
          <c:w val="0.9283747076023392"/>
          <c:h val="0.64549978632481075"/>
        </c:manualLayout>
      </c:layout>
      <c:pie3DChart>
        <c:varyColors val="1"/>
        <c:ser>
          <c:idx val="0"/>
          <c:order val="0"/>
          <c:tx>
            <c:v>Total</c:v>
          </c:tx>
          <c:dLbls>
            <c:dLbl>
              <c:idx val="2"/>
              <c:layout>
                <c:manualLayout>
                  <c:x val="2.5994152046783625E-2"/>
                  <c:y val="4.6132478632478713E-2"/>
                </c:manualLayout>
              </c:layout>
              <c:dLblPos val="bestFit"/>
              <c:showLegendKey val="1"/>
              <c:showCatName val="1"/>
              <c:showPercent val="1"/>
            </c:dLbl>
            <c:dLbl>
              <c:idx val="3"/>
              <c:layout>
                <c:manualLayout>
                  <c:x val="7.4269005847954024E-3"/>
                  <c:y val="5.6987179487179365E-2"/>
                </c:manualLayout>
              </c:layout>
              <c:dLblPos val="bestFit"/>
              <c:showLegendKey val="1"/>
              <c:showCatName val="1"/>
              <c:showPercent val="1"/>
            </c:dLbl>
            <c:dLbl>
              <c:idx val="4"/>
              <c:layout>
                <c:manualLayout>
                  <c:x val="-7.6125730994152041E-2"/>
                  <c:y val="0.12754273504273544"/>
                </c:manualLayout>
              </c:layout>
              <c:dLblPos val="bestFit"/>
              <c:showLegendKey val="1"/>
              <c:showCatName val="1"/>
              <c:showPercent val="1"/>
            </c:dLbl>
            <c:dLbl>
              <c:idx val="5"/>
              <c:layout>
                <c:manualLayout>
                  <c:x val="-7.4269005847953234E-2"/>
                  <c:y val="2.7136752136752151E-3"/>
                </c:manualLayout>
              </c:layout>
              <c:dLblPos val="bestFit"/>
              <c:showLegendKey val="1"/>
              <c:showCatName val="1"/>
              <c:showPercent val="1"/>
            </c:dLbl>
            <c:dLbl>
              <c:idx val="6"/>
              <c:layout>
                <c:manualLayout>
                  <c:x val="-4.0847953216374272E-2"/>
                  <c:y val="-6.7841880341880337E-2"/>
                </c:manualLayout>
              </c:layout>
              <c:dLblPos val="bestFit"/>
              <c:showLegendKey val="1"/>
              <c:showCatName val="1"/>
              <c:showPercent val="1"/>
            </c:dLbl>
            <c:dLbl>
              <c:idx val="7"/>
              <c:layout>
                <c:manualLayout>
                  <c:x val="-1.8567251461988807E-3"/>
                  <c:y val="-0.14382478632478632"/>
                </c:manualLayout>
              </c:layout>
              <c:dLblPos val="bestFit"/>
              <c:showLegendKey val="1"/>
              <c:showCatName val="1"/>
              <c:showPercent val="1"/>
            </c:dLbl>
            <c:dLbl>
              <c:idx val="8"/>
              <c:layout>
                <c:manualLayout>
                  <c:x val="8.7266081871345019E-2"/>
                  <c:y val="-5.6987179487179365E-2"/>
                </c:manualLayout>
              </c:layout>
              <c:dLblPos val="bestFit"/>
              <c:showLegendKey val="1"/>
              <c:showCatName val="1"/>
              <c:showPercent val="1"/>
            </c:dLbl>
            <c:numFmt formatCode="0.00%" sourceLinked="0"/>
            <c:txPr>
              <a:bodyPr/>
              <a:lstStyle/>
              <a:p>
                <a:pPr>
                  <a:defRPr sz="1050"/>
                </a:pPr>
                <a:endParaRPr lang="es-ES"/>
              </a:p>
            </c:txPr>
            <c:dLblPos val="outEnd"/>
            <c:showLegendKey val="1"/>
            <c:showCatName val="1"/>
            <c:showPercent val="1"/>
            <c:showLeaderLines val="1"/>
          </c:dLbls>
          <c:cat>
            <c:strLit>
              <c:ptCount val="9"/>
              <c:pt idx="0">
                <c:v>1. Impuestos directos</c:v>
              </c:pt>
              <c:pt idx="1">
                <c:v>2. Impuestos indirectos</c:v>
              </c:pt>
              <c:pt idx="2">
                <c:v>3. Tasas y otros ingresos</c:v>
              </c:pt>
              <c:pt idx="3">
                <c:v>4. Transferencias corrientes</c:v>
              </c:pt>
              <c:pt idx="4">
                <c:v>5. Ingresos patrimoniales</c:v>
              </c:pt>
              <c:pt idx="5">
                <c:v>6. Enajenación inversiones reales</c:v>
              </c:pt>
              <c:pt idx="6">
                <c:v>7. Transferencias de capital</c:v>
              </c:pt>
              <c:pt idx="7">
                <c:v>8. Activos financieros</c:v>
              </c:pt>
              <c:pt idx="8">
                <c:v>9. Pasivos financieros</c:v>
              </c:pt>
            </c:strLit>
          </c:cat>
          <c:val>
            <c:numLit>
              <c:formatCode>General</c:formatCode>
              <c:ptCount val="9"/>
              <c:pt idx="0">
                <c:v>1129691110</c:v>
              </c:pt>
              <c:pt idx="1">
                <c:v>2044376313</c:v>
              </c:pt>
              <c:pt idx="2">
                <c:v>66256826</c:v>
              </c:pt>
              <c:pt idx="3">
                <c:v>991005285</c:v>
              </c:pt>
              <c:pt idx="4">
                <c:v>6549938</c:v>
              </c:pt>
              <c:pt idx="5">
                <c:v>9383982</c:v>
              </c:pt>
              <c:pt idx="6">
                <c:v>185466831</c:v>
              </c:pt>
              <c:pt idx="7">
                <c:v>54670841</c:v>
              </c:pt>
              <c:pt idx="8">
                <c:v>1197403973</c:v>
              </c:pt>
            </c:numLit>
          </c:val>
        </c:ser>
      </c:pie3DChart>
    </c:plotArea>
    <c:plotVisOnly val="1"/>
    <c:dispBlanksAs val="zero"/>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10</xdr:col>
      <xdr:colOff>15240</xdr:colOff>
      <xdr:row>26</xdr:row>
      <xdr:rowOff>106680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73240" cy="467868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53340</xdr:colOff>
      <xdr:row>1</xdr:row>
      <xdr:rowOff>144780</xdr:rowOff>
    </xdr:from>
    <xdr:to>
      <xdr:col>9</xdr:col>
      <xdr:colOff>587790</xdr:colOff>
      <xdr:row>26</xdr:row>
      <xdr:rowOff>69900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uario%20CONSULTAS%20EXCEL/TOMO%20REGIONAL/C17%20HACIENDAS%20P&#218;BLICAS%20E%20IMPUESTO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Índice"/>
      <sheetName val="1PR "/>
      <sheetName val="17.1.1"/>
      <sheetName val="2PR"/>
      <sheetName val="17.1.2"/>
      <sheetName val="1GR "/>
      <sheetName val="G-17.1"/>
      <sheetName val="2GR"/>
      <sheetName val="G-17.2"/>
      <sheetName val="3PR"/>
      <sheetName val="17.1.3"/>
      <sheetName val="4PR"/>
      <sheetName val="17.1.4"/>
      <sheetName val="3GR"/>
      <sheetName val="G-17.3"/>
      <sheetName val="5PR"/>
      <sheetName val="17.1.5"/>
      <sheetName val="4GR"/>
      <sheetName val="G-17.4"/>
      <sheetName val="6PR"/>
      <sheetName val="17.1.6."/>
      <sheetName val="7PR"/>
      <sheetName val="17.1.7."/>
      <sheetName val="8PR"/>
      <sheetName val="17.1.8."/>
      <sheetName val="9PR"/>
      <sheetName val="17.1.9."/>
      <sheetName val="1FO"/>
      <sheetName val="17.2.1."/>
      <sheetName val="2FO"/>
      <sheetName val="17.2.2."/>
      <sheetName val="datos_"/>
      <sheetName val="17.2.3."/>
      <sheetName val="3FO"/>
      <sheetName val="17.2.4."/>
      <sheetName val="4FO"/>
      <sheetName val="17.2.5."/>
      <sheetName val="RENTA1"/>
      <sheetName val="17.3.1"/>
      <sheetName val="IRPF"/>
      <sheetName val="17.3.2."/>
      <sheetName val="PATRIM1"/>
      <sheetName val="17.3.3."/>
      <sheetName val="PATRIM2"/>
      <sheetName val="17.3.4."/>
      <sheetName val="PATRIM3"/>
      <sheetName val="17.3.5."/>
      <sheetName val="PATRIM4"/>
      <sheetName val="17.3.6."/>
      <sheetName val="SOC1"/>
      <sheetName val="17.3.7."/>
      <sheetName val="SOC2"/>
      <sheetName val="17.3.8."/>
      <sheetName val="SOC3"/>
      <sheetName val="17.3.9."/>
      <sheetName val="SOC4"/>
      <sheetName val="17.3.10."/>
      <sheetName val="5_IM"/>
      <sheetName val="17.3.11."/>
      <sheetName val="6_IM"/>
      <sheetName val="17.3.12."/>
      <sheetName val="7_IM"/>
      <sheetName val="17.3.13."/>
      <sheetName val="T27"/>
      <sheetName val="17.3.14."/>
      <sheetName val="1_IM_old"/>
      <sheetName val="17.4.1.old"/>
      <sheetName val="8_IM (old)"/>
      <sheetName val="17.3.5. (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0">
          <cell r="D30" t="str">
            <v>2019</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115"/>
  <sheetViews>
    <sheetView tabSelected="1" zoomScaleNormal="100" workbookViewId="0"/>
  </sheetViews>
  <sheetFormatPr baseColWidth="10" defaultColWidth="11.42578125" defaultRowHeight="15"/>
  <cols>
    <col min="1" max="1" width="16.5703125" style="3" customWidth="1"/>
    <col min="2" max="2" width="110.28515625" style="3" customWidth="1"/>
    <col min="3" max="16384" width="11.42578125" style="3"/>
  </cols>
  <sheetData>
    <row r="1" spans="1:2" ht="54" customHeight="1">
      <c r="A1" s="1" t="s">
        <v>0</v>
      </c>
      <c r="B1" s="2" t="s">
        <v>1</v>
      </c>
    </row>
    <row r="2" spans="1:2">
      <c r="A2" s="4"/>
    </row>
    <row r="3" spans="1:2">
      <c r="A3" s="4"/>
    </row>
    <row r="4" spans="1:2">
      <c r="A4" s="5" t="s">
        <v>2</v>
      </c>
    </row>
    <row r="5" spans="1:2">
      <c r="A5" s="4"/>
    </row>
    <row r="6" spans="1:2">
      <c r="A6" s="6" t="s">
        <v>3</v>
      </c>
      <c r="B6" s="6" t="s">
        <v>4</v>
      </c>
    </row>
    <row r="7" spans="1:2">
      <c r="A7" s="7"/>
      <c r="B7" s="4"/>
    </row>
    <row r="8" spans="1:2">
      <c r="A8" s="7" t="s">
        <v>5</v>
      </c>
      <c r="B8" s="8" t="s">
        <v>6</v>
      </c>
    </row>
    <row r="9" spans="1:2">
      <c r="A9" s="7" t="s">
        <v>7</v>
      </c>
      <c r="B9" s="8" t="s">
        <v>8</v>
      </c>
    </row>
    <row r="10" spans="1:2">
      <c r="A10" s="7" t="s">
        <v>9</v>
      </c>
      <c r="B10" s="8" t="s">
        <v>10</v>
      </c>
    </row>
    <row r="11" spans="1:2">
      <c r="A11" s="7" t="s">
        <v>11</v>
      </c>
      <c r="B11" s="8" t="s">
        <v>12</v>
      </c>
    </row>
    <row r="12" spans="1:2">
      <c r="A12" s="7" t="s">
        <v>13</v>
      </c>
      <c r="B12" s="8" t="s">
        <v>14</v>
      </c>
    </row>
    <row r="13" spans="1:2">
      <c r="A13" s="7" t="s">
        <v>15</v>
      </c>
      <c r="B13" s="8" t="s">
        <v>16</v>
      </c>
    </row>
    <row r="14" spans="1:2">
      <c r="A14" s="7" t="s">
        <v>17</v>
      </c>
      <c r="B14" s="8" t="s">
        <v>18</v>
      </c>
    </row>
    <row r="15" spans="1:2">
      <c r="A15" s="7" t="s">
        <v>19</v>
      </c>
      <c r="B15" s="8" t="s">
        <v>20</v>
      </c>
    </row>
    <row r="16" spans="1:2">
      <c r="A16" s="7" t="s">
        <v>21</v>
      </c>
      <c r="B16" s="8" t="s">
        <v>22</v>
      </c>
    </row>
    <row r="17" spans="1:8">
      <c r="A17" s="7" t="s">
        <v>23</v>
      </c>
      <c r="B17" s="8" t="s">
        <v>24</v>
      </c>
      <c r="H17" s="8"/>
    </row>
    <row r="18" spans="1:8">
      <c r="A18" s="7" t="s">
        <v>25</v>
      </c>
      <c r="B18" s="8" t="s">
        <v>26</v>
      </c>
    </row>
    <row r="19" spans="1:8">
      <c r="A19" s="7" t="s">
        <v>27</v>
      </c>
      <c r="B19" s="8" t="s">
        <v>28</v>
      </c>
    </row>
    <row r="20" spans="1:8">
      <c r="A20" s="7" t="s">
        <v>29</v>
      </c>
      <c r="B20" s="8" t="s">
        <v>30</v>
      </c>
    </row>
    <row r="21" spans="1:8">
      <c r="A21" s="7"/>
      <c r="B21" s="4"/>
    </row>
    <row r="22" spans="1:8">
      <c r="A22" s="6" t="s">
        <v>31</v>
      </c>
      <c r="B22" s="6" t="s">
        <v>32</v>
      </c>
    </row>
    <row r="23" spans="1:8">
      <c r="A23" s="7"/>
      <c r="B23" s="4"/>
    </row>
    <row r="24" spans="1:8">
      <c r="A24" s="7" t="s">
        <v>33</v>
      </c>
      <c r="B24" s="8" t="s">
        <v>34</v>
      </c>
    </row>
    <row r="25" spans="1:8">
      <c r="A25" s="7" t="s">
        <v>35</v>
      </c>
      <c r="B25" s="8" t="s">
        <v>36</v>
      </c>
    </row>
    <row r="26" spans="1:8">
      <c r="A26" s="9" t="s">
        <v>37</v>
      </c>
      <c r="B26" s="8" t="s">
        <v>38</v>
      </c>
    </row>
    <row r="27" spans="1:8" ht="27" customHeight="1">
      <c r="A27" s="9" t="s">
        <v>39</v>
      </c>
      <c r="B27" s="10" t="s">
        <v>40</v>
      </c>
    </row>
    <row r="28" spans="1:8">
      <c r="A28" s="9" t="s">
        <v>41</v>
      </c>
      <c r="B28" s="10" t="s">
        <v>42</v>
      </c>
    </row>
    <row r="29" spans="1:8" ht="23.25" customHeight="1">
      <c r="A29" s="11"/>
      <c r="B29" s="8"/>
    </row>
    <row r="30" spans="1:8">
      <c r="A30" s="6" t="s">
        <v>43</v>
      </c>
      <c r="B30" s="6" t="s">
        <v>44</v>
      </c>
    </row>
    <row r="31" spans="1:8">
      <c r="A31" s="7"/>
      <c r="B31" s="4"/>
    </row>
    <row r="32" spans="1:8">
      <c r="A32" s="7" t="s">
        <v>45</v>
      </c>
      <c r="B32" s="8" t="s">
        <v>46</v>
      </c>
    </row>
    <row r="33" spans="1:2">
      <c r="A33" s="7" t="s">
        <v>47</v>
      </c>
      <c r="B33" s="8" t="s">
        <v>48</v>
      </c>
    </row>
    <row r="34" spans="1:2">
      <c r="A34" s="7" t="s">
        <v>49</v>
      </c>
      <c r="B34" s="8" t="s">
        <v>50</v>
      </c>
    </row>
    <row r="35" spans="1:2">
      <c r="A35" s="7" t="s">
        <v>51</v>
      </c>
      <c r="B35" s="8" t="s">
        <v>52</v>
      </c>
    </row>
    <row r="36" spans="1:2">
      <c r="A36" s="7" t="s">
        <v>53</v>
      </c>
      <c r="B36" s="8" t="s">
        <v>54</v>
      </c>
    </row>
    <row r="37" spans="1:2">
      <c r="A37" s="7" t="s">
        <v>55</v>
      </c>
      <c r="B37" s="8" t="s">
        <v>56</v>
      </c>
    </row>
    <row r="38" spans="1:2">
      <c r="A38" s="7" t="s">
        <v>57</v>
      </c>
      <c r="B38" s="8" t="s">
        <v>58</v>
      </c>
    </row>
    <row r="39" spans="1:2">
      <c r="A39" s="7" t="s">
        <v>59</v>
      </c>
      <c r="B39" s="8" t="s">
        <v>60</v>
      </c>
    </row>
    <row r="40" spans="1:2">
      <c r="A40" s="7" t="s">
        <v>61</v>
      </c>
      <c r="B40" s="8" t="s">
        <v>62</v>
      </c>
    </row>
    <row r="41" spans="1:2">
      <c r="A41" s="7" t="s">
        <v>63</v>
      </c>
      <c r="B41" s="8" t="s">
        <v>64</v>
      </c>
    </row>
    <row r="42" spans="1:2">
      <c r="A42" s="7" t="s">
        <v>65</v>
      </c>
      <c r="B42" s="8" t="s">
        <v>66</v>
      </c>
    </row>
    <row r="43" spans="1:2">
      <c r="A43" s="7" t="s">
        <v>67</v>
      </c>
      <c r="B43" s="8" t="s">
        <v>68</v>
      </c>
    </row>
    <row r="44" spans="1:2">
      <c r="A44" s="7" t="s">
        <v>69</v>
      </c>
      <c r="B44" s="8" t="s">
        <v>70</v>
      </c>
    </row>
    <row r="45" spans="1:2">
      <c r="A45" s="7" t="s">
        <v>71</v>
      </c>
      <c r="B45" s="8" t="s">
        <v>72</v>
      </c>
    </row>
    <row r="46" spans="1:2">
      <c r="A46" s="4"/>
      <c r="B46" s="4"/>
    </row>
    <row r="47" spans="1:2">
      <c r="A47" s="4"/>
      <c r="B47" s="11"/>
    </row>
    <row r="48" spans="1:2">
      <c r="A48" s="4"/>
      <c r="B48" s="4"/>
    </row>
    <row r="49" spans="1:2">
      <c r="A49" s="4"/>
      <c r="B49" s="4"/>
    </row>
    <row r="50" spans="1:2">
      <c r="A50" s="4"/>
      <c r="B50" s="4"/>
    </row>
    <row r="51" spans="1:2">
      <c r="A51" s="4"/>
      <c r="B51" s="4"/>
    </row>
    <row r="52" spans="1:2">
      <c r="A52" s="4"/>
      <c r="B52" s="4"/>
    </row>
    <row r="53" spans="1:2">
      <c r="A53" s="4"/>
      <c r="B53" s="4"/>
    </row>
    <row r="54" spans="1:2">
      <c r="A54" s="4"/>
      <c r="B54" s="4"/>
    </row>
    <row r="55" spans="1:2">
      <c r="A55" s="4"/>
      <c r="B55" s="4"/>
    </row>
    <row r="56" spans="1:2">
      <c r="A56" s="4"/>
      <c r="B56" s="4"/>
    </row>
    <row r="57" spans="1:2">
      <c r="A57" s="4"/>
      <c r="B57" s="4"/>
    </row>
    <row r="58" spans="1:2">
      <c r="A58" s="4"/>
      <c r="B58" s="4"/>
    </row>
    <row r="59" spans="1:2">
      <c r="A59" s="4"/>
      <c r="B59" s="4"/>
    </row>
    <row r="60" spans="1:2">
      <c r="A60" s="4"/>
      <c r="B60" s="4"/>
    </row>
    <row r="61" spans="1:2">
      <c r="A61" s="4"/>
      <c r="B61" s="4"/>
    </row>
    <row r="62" spans="1:2">
      <c r="A62" s="4"/>
      <c r="B62" s="4"/>
    </row>
    <row r="63" spans="1:2">
      <c r="A63" s="4"/>
      <c r="B63" s="4"/>
    </row>
    <row r="64" spans="1:2">
      <c r="A64" s="4"/>
      <c r="B64" s="4"/>
    </row>
    <row r="65" spans="1:2">
      <c r="A65" s="4"/>
      <c r="B65" s="4"/>
    </row>
    <row r="66" spans="1:2">
      <c r="A66" s="4"/>
      <c r="B66" s="4"/>
    </row>
    <row r="67" spans="1:2">
      <c r="A67" s="4"/>
      <c r="B67" s="4"/>
    </row>
    <row r="68" spans="1:2">
      <c r="A68" s="4"/>
      <c r="B68" s="4"/>
    </row>
    <row r="69" spans="1:2">
      <c r="A69" s="4"/>
      <c r="B69" s="4"/>
    </row>
    <row r="70" spans="1:2">
      <c r="A70" s="4"/>
      <c r="B70" s="4"/>
    </row>
    <row r="71" spans="1:2">
      <c r="A71" s="4"/>
      <c r="B71" s="4"/>
    </row>
    <row r="72" spans="1:2">
      <c r="A72" s="4"/>
      <c r="B72" s="4"/>
    </row>
    <row r="73" spans="1:2">
      <c r="A73" s="4"/>
      <c r="B73" s="4"/>
    </row>
    <row r="74" spans="1:2">
      <c r="A74" s="4"/>
      <c r="B74" s="4"/>
    </row>
    <row r="75" spans="1:2">
      <c r="A75" s="4"/>
      <c r="B75" s="4"/>
    </row>
    <row r="76" spans="1:2">
      <c r="A76" s="4"/>
      <c r="B76" s="4"/>
    </row>
    <row r="77" spans="1:2">
      <c r="A77" s="4"/>
      <c r="B77" s="4"/>
    </row>
    <row r="78" spans="1:2">
      <c r="A78" s="4"/>
      <c r="B78" s="4"/>
    </row>
    <row r="79" spans="1:2">
      <c r="A79" s="4"/>
      <c r="B79" s="4"/>
    </row>
    <row r="80" spans="1:2">
      <c r="A80" s="4"/>
      <c r="B80" s="4"/>
    </row>
    <row r="81" spans="1:2">
      <c r="A81" s="4"/>
      <c r="B81" s="4"/>
    </row>
    <row r="82" spans="1:2">
      <c r="A82" s="4"/>
      <c r="B82" s="4"/>
    </row>
    <row r="83" spans="1:2">
      <c r="A83" s="4"/>
      <c r="B83" s="4"/>
    </row>
    <row r="84" spans="1:2">
      <c r="A84" s="4"/>
      <c r="B84" s="4"/>
    </row>
    <row r="85" spans="1:2">
      <c r="A85" s="4"/>
      <c r="B85" s="4"/>
    </row>
    <row r="86" spans="1:2">
      <c r="A86" s="4"/>
      <c r="B86" s="4"/>
    </row>
    <row r="87" spans="1:2">
      <c r="A87" s="4"/>
      <c r="B87" s="4"/>
    </row>
    <row r="88" spans="1:2">
      <c r="A88" s="4"/>
      <c r="B88" s="4"/>
    </row>
    <row r="89" spans="1:2">
      <c r="A89" s="4"/>
      <c r="B89" s="4"/>
    </row>
    <row r="90" spans="1:2">
      <c r="A90" s="4"/>
      <c r="B90" s="4"/>
    </row>
    <row r="91" spans="1:2">
      <c r="A91" s="4"/>
      <c r="B91" s="4"/>
    </row>
    <row r="92" spans="1:2">
      <c r="A92" s="4"/>
      <c r="B92" s="4"/>
    </row>
    <row r="93" spans="1:2">
      <c r="A93" s="4"/>
      <c r="B93" s="4"/>
    </row>
    <row r="94" spans="1:2">
      <c r="A94" s="4"/>
      <c r="B94" s="4"/>
    </row>
    <row r="95" spans="1:2">
      <c r="A95" s="4"/>
      <c r="B95" s="4"/>
    </row>
    <row r="96" spans="1:2">
      <c r="A96" s="4"/>
      <c r="B96" s="4"/>
    </row>
    <row r="97" spans="1:2">
      <c r="A97" s="4"/>
      <c r="B97" s="4"/>
    </row>
    <row r="98" spans="1:2">
      <c r="A98" s="4"/>
      <c r="B98" s="4"/>
    </row>
    <row r="99" spans="1:2">
      <c r="A99" s="4"/>
      <c r="B99" s="4"/>
    </row>
    <row r="100" spans="1:2">
      <c r="A100" s="4"/>
      <c r="B100" s="4"/>
    </row>
    <row r="101" spans="1:2">
      <c r="A101" s="4"/>
      <c r="B101" s="4"/>
    </row>
    <row r="102" spans="1:2">
      <c r="A102" s="4"/>
      <c r="B102" s="4"/>
    </row>
    <row r="103" spans="1:2">
      <c r="A103" s="4"/>
      <c r="B103" s="4"/>
    </row>
    <row r="104" spans="1:2">
      <c r="A104" s="4"/>
      <c r="B104" s="4"/>
    </row>
    <row r="105" spans="1:2">
      <c r="A105" s="4"/>
      <c r="B105" s="4"/>
    </row>
    <row r="106" spans="1:2">
      <c r="A106" s="4"/>
      <c r="B106" s="4"/>
    </row>
    <row r="107" spans="1:2">
      <c r="A107" s="4"/>
      <c r="B107" s="4"/>
    </row>
    <row r="108" spans="1:2">
      <c r="A108" s="4"/>
      <c r="B108" s="4"/>
    </row>
    <row r="109" spans="1:2">
      <c r="A109" s="4"/>
      <c r="B109" s="4"/>
    </row>
    <row r="110" spans="1:2">
      <c r="A110" s="4"/>
      <c r="B110" s="4"/>
    </row>
    <row r="111" spans="1:2">
      <c r="A111" s="4"/>
      <c r="B111" s="4"/>
    </row>
    <row r="112" spans="1:2">
      <c r="A112" s="4"/>
      <c r="B112" s="4"/>
    </row>
    <row r="113" spans="1:2">
      <c r="A113" s="4"/>
      <c r="B113" s="4"/>
    </row>
    <row r="114" spans="1:2">
      <c r="A114" s="4"/>
      <c r="B114" s="4"/>
    </row>
    <row r="115" spans="1:2">
      <c r="B115" s="4"/>
    </row>
  </sheetData>
  <hyperlinks>
    <hyperlink ref="B17" location="'17.1.6.'!A1" display="Presupuesto liquidado de gastos de la Comunidad Autónoma. Clasificación económica."/>
    <hyperlink ref="B18" location="'17.1.7.'!A1" display="Evolución del presupuesto liquidado de gastos de la Comunidad Autónoma. Clasificación económica."/>
    <hyperlink ref="B19" location="'17.1.8.'!A1" display="Presupuesto liquidado de ingresos de la Comunidad Autónoma. Clasificación económica."/>
    <hyperlink ref="B20" location="'17.1.9.'!A1" display="Evolución del presupuesto liquidado de ingresos de la Comunidad Autónoma. Clasificación económica."/>
    <hyperlink ref="B24" location="'17.2.1.'!Área_de_impresión" display="Fondo de Compensación Interterritorial."/>
    <hyperlink ref="B25" location="'17.2.2.'!Área_de_impresión" display="Evolución del Fondo de Compensación Interterritorial. Distribución por tipo de obra."/>
    <hyperlink ref="B27" location="'17.2.4.'!Área_de_impresión" display="Fondos estructurales ejecutados por la Comunidad Autónoma de la Región de Murcia  correspondientes al período 2007-2013. Gasto certificado a 31 de diciembre de 2015 por ejes y temas prioritarios."/>
    <hyperlink ref="B28" location="'17.2.5.'!Área_de_impresión" display="Evolución del presupuesto en Programas de Cooperación Local."/>
    <hyperlink ref="B9" location="'17.1.2'!A1" display="Presupuesto preventivo de gastos de la Comunidad Autónoma. Capítulos y Secciones."/>
    <hyperlink ref="B10" location="'G-17.1'!Área_de_impresión" display="Gráfico del presupuesto preventivo de gastos de la Comunidad Autónoma por secciones."/>
    <hyperlink ref="B11" location="'G-17.2'!Área_de_impresión" display="Gráfico del presupuesto preventivo de gastos de la Comunidad Autónoma por capítulos"/>
    <hyperlink ref="B12" location="'17.1.3'!A1" display="Evolución del presupuesto preventivo de gastos de la Comunidad Autónoma. Clasificación económica."/>
    <hyperlink ref="B13" location="'17.1.4'!A1" display="Evolución del presupuesto preventivo de gastos de la Comunidad Autónoma. Clasificacion funcional."/>
    <hyperlink ref="B14" location="'G-17.3'!Área_de_impresión" display="Gráfico del presupuesto preventivo de gastos de la Comunidad Autónoma. Clasificación funcional."/>
    <hyperlink ref="B15" location="'17.1.5'!A1" display="Evolución del presupuesto preventivo de ingresos de la Comunidad Autónoma. Clasificación económica."/>
    <hyperlink ref="B16" location="'G-17.4'!Área_de_impresión" display="Gráfico del presupuesto preventivo de ingresos de la Comunidad Autónoma por capítulos."/>
    <hyperlink ref="B33" location="'17.3.2.'!A1" display="IRPF. Evolución del Impuesto de la Renta de las Personas Físicas."/>
    <hyperlink ref="B42" location="'17.3.11.'!A1" display="IVA. Evolución del número de declarantes del Impuesto sobre el Valor Añadido según régimen."/>
    <hyperlink ref="B43" location="'17.3.12.'!A1" display="IVA. Evolución de la base imponible y la cuota en régimen general del Impuesto sobre el Valor Añadido."/>
    <hyperlink ref="B44" location="'17.3.13.'!A1" display="IVA. Evolución de las cuotas del Impuesto sobre el Valor Añadido según régimen."/>
    <hyperlink ref="B34" location="'17.3.3.'!A1" display="Impuesto sobre el patrimonio. Evolución del número de declarantes según partidas."/>
    <hyperlink ref="B35" location="'17.3.4.'!A1" display="Impuesto sobre el patrimonio. Evolución del importe medio según partidas."/>
    <hyperlink ref="B36" location="'17.3.5.'!A1" display="Impuesto sobre el patrimonio. Evolución del importe según partidas."/>
    <hyperlink ref="B37" location="'17.3.6.'!A1" display="Impuesto sobre el patrimonio. Número de declarantes, importe y media según partidas y sexo."/>
    <hyperlink ref="B32" location="'17.3.1'!A1" display="Evolución de la Renta bruta y la Renta Disponible (detalle)."/>
    <hyperlink ref="B38" location="'17.3.7.'!A1" display="Impuesto sobre Sociedades. Evolución de las principales variables según signo del resultado contable."/>
    <hyperlink ref="B39" location="'17.3.8.'!Área_de_impresión" display="Impuesto sobre Sociedades. Evolución de las principales variables según signo de la base imponible."/>
    <hyperlink ref="B40" location="'17.3.9.'!A1" display="Impuesto sobre Sociedades. Principales variables según signo del resultado contable y sector."/>
    <hyperlink ref="B41" location="'17.3.10.'!A1" display="Impuesto sobre Sociedades. Principales variables según signo de la base imponible y sector."/>
    <hyperlink ref="B8" location="'17.1.1'!A1" display=" Presupuesto Preventivo Consolidado de la Administración Pública Regional y Organismos Autónomos. Gastos por Capítulos."/>
    <hyperlink ref="B45" location="'17.3.14.'!A1" display="IBI. Evolución de las principales variables del Impuesto sobre Bienes Inmuebles (IBI) según naturaleza."/>
    <hyperlink ref="B26" location="'17.2.3.'!Área_de_impresión" display="Evolución del Fondo de Compensación Interterritorial. Distribución según tipo de obra. Presupuesto definitivo ejecutado."/>
  </hyperlinks>
  <pageMargins left="0.70866141732283472" right="0.70866141732283472" top="0.98425196850393704" bottom="0.78740157480314965" header="0.31496062992125984" footer="0.31496062992125984"/>
  <pageSetup paperSize="9" orientation="landscape" r:id="rId1"/>
  <headerFooter>
    <oddHeader>&amp;R&amp;10&amp;P</oddHeader>
    <oddFooter>&amp;L&amp;"-,Cursiva"&amp;8ANUARIO ESTADÍSTICO DE LA REGIÓN DE MURCIA 2019. TOMO I. DATOS REGIONALES</oddFooter>
  </headerFooter>
</worksheet>
</file>

<file path=xl/worksheets/sheet10.xml><?xml version="1.0" encoding="utf-8"?>
<worksheet xmlns="http://schemas.openxmlformats.org/spreadsheetml/2006/main" xmlns:r="http://schemas.openxmlformats.org/officeDocument/2006/relationships">
  <dimension ref="A1:L28"/>
  <sheetViews>
    <sheetView workbookViewId="0">
      <selection activeCell="B8" sqref="B8"/>
    </sheetView>
  </sheetViews>
  <sheetFormatPr baseColWidth="10" defaultRowHeight="15"/>
  <cols>
    <col min="1" max="8" width="11.42578125" customWidth="1"/>
    <col min="257" max="264" width="12.7109375" customWidth="1"/>
    <col min="513" max="520" width="12.7109375" customWidth="1"/>
    <col min="769" max="776" width="12.7109375" customWidth="1"/>
    <col min="1025" max="1032" width="12.7109375" customWidth="1"/>
    <col min="1281" max="1288" width="12.7109375" customWidth="1"/>
    <col min="1537" max="1544" width="12.7109375" customWidth="1"/>
    <col min="1793" max="1800" width="12.7109375" customWidth="1"/>
    <col min="2049" max="2056" width="12.7109375" customWidth="1"/>
    <col min="2305" max="2312" width="12.7109375" customWidth="1"/>
    <col min="2561" max="2568" width="12.7109375" customWidth="1"/>
    <col min="2817" max="2824" width="12.7109375" customWidth="1"/>
    <col min="3073" max="3080" width="12.7109375" customWidth="1"/>
    <col min="3329" max="3336" width="12.7109375" customWidth="1"/>
    <col min="3585" max="3592" width="12.7109375" customWidth="1"/>
    <col min="3841" max="3848" width="12.7109375" customWidth="1"/>
    <col min="4097" max="4104" width="12.7109375" customWidth="1"/>
    <col min="4353" max="4360" width="12.7109375" customWidth="1"/>
    <col min="4609" max="4616" width="12.7109375" customWidth="1"/>
    <col min="4865" max="4872" width="12.7109375" customWidth="1"/>
    <col min="5121" max="5128" width="12.7109375" customWidth="1"/>
    <col min="5377" max="5384" width="12.7109375" customWidth="1"/>
    <col min="5633" max="5640" width="12.7109375" customWidth="1"/>
    <col min="5889" max="5896" width="12.7109375" customWidth="1"/>
    <col min="6145" max="6152" width="12.7109375" customWidth="1"/>
    <col min="6401" max="6408" width="12.7109375" customWidth="1"/>
    <col min="6657" max="6664" width="12.7109375" customWidth="1"/>
    <col min="6913" max="6920" width="12.7109375" customWidth="1"/>
    <col min="7169" max="7176" width="12.7109375" customWidth="1"/>
    <col min="7425" max="7432" width="12.7109375" customWidth="1"/>
    <col min="7681" max="7688" width="12.7109375" customWidth="1"/>
    <col min="7937" max="7944" width="12.7109375" customWidth="1"/>
    <col min="8193" max="8200" width="12.7109375" customWidth="1"/>
    <col min="8449" max="8456" width="12.7109375" customWidth="1"/>
    <col min="8705" max="8712" width="12.7109375" customWidth="1"/>
    <col min="8961" max="8968" width="12.7109375" customWidth="1"/>
    <col min="9217" max="9224" width="12.7109375" customWidth="1"/>
    <col min="9473" max="9480" width="12.7109375" customWidth="1"/>
    <col min="9729" max="9736" width="12.7109375" customWidth="1"/>
    <col min="9985" max="9992" width="12.7109375" customWidth="1"/>
    <col min="10241" max="10248" width="12.7109375" customWidth="1"/>
    <col min="10497" max="10504" width="12.7109375" customWidth="1"/>
    <col min="10753" max="10760" width="12.7109375" customWidth="1"/>
    <col min="11009" max="11016" width="12.7109375" customWidth="1"/>
    <col min="11265" max="11272" width="12.7109375" customWidth="1"/>
    <col min="11521" max="11528" width="12.7109375" customWidth="1"/>
    <col min="11777" max="11784" width="12.7109375" customWidth="1"/>
    <col min="12033" max="12040" width="12.7109375" customWidth="1"/>
    <col min="12289" max="12296" width="12.7109375" customWidth="1"/>
    <col min="12545" max="12552" width="12.7109375" customWidth="1"/>
    <col min="12801" max="12808" width="12.7109375" customWidth="1"/>
    <col min="13057" max="13064" width="12.7109375" customWidth="1"/>
    <col min="13313" max="13320" width="12.7109375" customWidth="1"/>
    <col min="13569" max="13576" width="12.7109375" customWidth="1"/>
    <col min="13825" max="13832" width="12.7109375" customWidth="1"/>
    <col min="14081" max="14088" width="12.7109375" customWidth="1"/>
    <col min="14337" max="14344" width="12.7109375" customWidth="1"/>
    <col min="14593" max="14600" width="12.7109375" customWidth="1"/>
    <col min="14849" max="14856" width="12.7109375" customWidth="1"/>
    <col min="15105" max="15112" width="12.7109375" customWidth="1"/>
    <col min="15361" max="15368" width="12.7109375" customWidth="1"/>
    <col min="15617" max="15624" width="12.7109375" customWidth="1"/>
    <col min="15873" max="15880" width="12.7109375" customWidth="1"/>
    <col min="16129" max="16136" width="12.7109375" customWidth="1"/>
  </cols>
  <sheetData>
    <row r="1" spans="1:12">
      <c r="A1" s="11" t="s">
        <v>157</v>
      </c>
      <c r="L1" s="12" t="s">
        <v>74</v>
      </c>
    </row>
    <row r="3" spans="1:12">
      <c r="A3" s="38"/>
      <c r="H3" s="37"/>
    </row>
    <row r="28" spans="2:2">
      <c r="B28" s="26" t="s">
        <v>94</v>
      </c>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&amp;L_x000D_&amp;"calibri"&amp;12&amp;BG-17.4. Gráfico del presupuesto preventivo de ingresos de la Comunidad Autónoma según capítulos.&amp;R&amp;"calibri"&amp;10&amp;P</oddHeader>
    <oddFooter>&amp;L&amp;"calibri"&amp;8&amp;I&amp;"-,Cursiva"&amp;8ANUARIO ESTADÍSTICO DE LA REGIÓN DE MURCIA 2019. TOMO I. DATOS REGIONALES&amp;R&amp;"calibri"&amp;8&amp;I17.1. PRESUPUESTOS DE LA COMUNIDAD AUTÓNOMA</oddFooter>
  </headerFooter>
  <drawing r:id="rId2"/>
</worksheet>
</file>

<file path=xl/worksheets/sheet11.xml><?xml version="1.0" encoding="utf-8"?>
<worksheet xmlns="http://schemas.openxmlformats.org/spreadsheetml/2006/main" xmlns:r="http://schemas.openxmlformats.org/officeDocument/2006/relationships">
  <dimension ref="A1:O42"/>
  <sheetViews>
    <sheetView workbookViewId="0">
      <selection activeCell="H1" sqref="H1"/>
    </sheetView>
  </sheetViews>
  <sheetFormatPr baseColWidth="10" defaultRowHeight="15"/>
  <cols>
    <col min="1" max="1" width="38.85546875" customWidth="1"/>
    <col min="2" max="7" width="14.42578125" customWidth="1"/>
  </cols>
  <sheetData>
    <row r="1" spans="1:15">
      <c r="A1" s="11" t="s">
        <v>158</v>
      </c>
      <c r="H1" s="12" t="s">
        <v>74</v>
      </c>
    </row>
    <row r="4" spans="1:15">
      <c r="A4" s="67" t="s">
        <v>75</v>
      </c>
    </row>
    <row r="5" spans="1:15" s="52" customFormat="1" ht="30">
      <c r="A5" s="68">
        <v>2019</v>
      </c>
      <c r="B5" s="69" t="s">
        <v>159</v>
      </c>
      <c r="C5" s="69" t="s">
        <v>160</v>
      </c>
      <c r="D5" s="69" t="s">
        <v>161</v>
      </c>
      <c r="E5" s="69" t="s">
        <v>162</v>
      </c>
      <c r="F5" s="69" t="s">
        <v>163</v>
      </c>
      <c r="G5" s="69" t="s">
        <v>164</v>
      </c>
      <c r="I5"/>
      <c r="J5"/>
      <c r="K5"/>
      <c r="L5"/>
      <c r="M5"/>
      <c r="N5"/>
      <c r="O5"/>
    </row>
    <row r="6" spans="1:15">
      <c r="A6" s="42" t="s">
        <v>80</v>
      </c>
      <c r="B6" s="70">
        <v>5684805099</v>
      </c>
      <c r="C6" s="70">
        <v>368377564.41000003</v>
      </c>
      <c r="D6" s="70">
        <v>6053182663.4099998</v>
      </c>
      <c r="E6" s="70">
        <v>5795238878.4899998</v>
      </c>
      <c r="F6" s="70">
        <v>5493233924.0799999</v>
      </c>
      <c r="G6" s="70">
        <v>302004954.41000003</v>
      </c>
    </row>
    <row r="7" spans="1:15">
      <c r="A7" s="29" t="s">
        <v>82</v>
      </c>
      <c r="B7" s="71">
        <v>1101287989</v>
      </c>
      <c r="C7" s="71">
        <v>9311421.0500000007</v>
      </c>
      <c r="D7" s="71">
        <v>1110599410.05</v>
      </c>
      <c r="E7" s="71">
        <v>1090240201.6800001</v>
      </c>
      <c r="F7" s="71">
        <v>1089853317.51</v>
      </c>
      <c r="G7" s="71">
        <v>386884.17</v>
      </c>
    </row>
    <row r="8" spans="1:15">
      <c r="A8" s="29" t="s">
        <v>83</v>
      </c>
      <c r="B8" s="71">
        <v>180229965</v>
      </c>
      <c r="C8" s="71">
        <v>-2751166.69</v>
      </c>
      <c r="D8" s="71">
        <v>177478798.31</v>
      </c>
      <c r="E8" s="71">
        <v>156096359.27000001</v>
      </c>
      <c r="F8" s="71">
        <v>122657017.88</v>
      </c>
      <c r="G8" s="71">
        <v>33439341.390000001</v>
      </c>
    </row>
    <row r="9" spans="1:15">
      <c r="A9" s="29" t="s">
        <v>84</v>
      </c>
      <c r="B9" s="71">
        <v>115546803</v>
      </c>
      <c r="C9" s="71">
        <v>-2066505.37</v>
      </c>
      <c r="D9" s="71">
        <v>113480297.63</v>
      </c>
      <c r="E9" s="71">
        <v>110427499.31</v>
      </c>
      <c r="F9" s="71">
        <v>106625679.88</v>
      </c>
      <c r="G9" s="71">
        <v>3801819.43</v>
      </c>
    </row>
    <row r="10" spans="1:15">
      <c r="A10" s="29" t="s">
        <v>85</v>
      </c>
      <c r="B10" s="71">
        <v>2762340975</v>
      </c>
      <c r="C10" s="71">
        <v>18693342.620000001</v>
      </c>
      <c r="D10" s="71">
        <v>2781034317.6199999</v>
      </c>
      <c r="E10" s="71">
        <v>2759591649.29</v>
      </c>
      <c r="F10" s="71">
        <v>2607062772.4400001</v>
      </c>
      <c r="G10" s="71">
        <v>152528876.84999999</v>
      </c>
    </row>
    <row r="11" spans="1:15">
      <c r="A11" s="29" t="s">
        <v>87</v>
      </c>
      <c r="B11" s="71">
        <v>3000001</v>
      </c>
      <c r="C11" s="71">
        <v>-1221296.3999999999</v>
      </c>
      <c r="D11" s="71">
        <v>1778704.6</v>
      </c>
      <c r="E11" s="71"/>
      <c r="F11" s="71"/>
      <c r="G11" s="71"/>
    </row>
    <row r="12" spans="1:15">
      <c r="A12" s="29" t="s">
        <v>89</v>
      </c>
      <c r="B12" s="71">
        <v>191916098</v>
      </c>
      <c r="C12" s="71">
        <v>3394700.08</v>
      </c>
      <c r="D12" s="71">
        <v>195310798.08000001</v>
      </c>
      <c r="E12" s="71">
        <v>89820141.640000001</v>
      </c>
      <c r="F12" s="71">
        <v>55009657.359999999</v>
      </c>
      <c r="G12" s="71">
        <v>34810484.280000001</v>
      </c>
    </row>
    <row r="13" spans="1:15">
      <c r="A13" s="29" t="s">
        <v>90</v>
      </c>
      <c r="B13" s="71">
        <v>208788831</v>
      </c>
      <c r="C13" s="71">
        <v>335231989.12</v>
      </c>
      <c r="D13" s="71">
        <v>544020820.12</v>
      </c>
      <c r="E13" s="71">
        <v>471943404.24000001</v>
      </c>
      <c r="F13" s="71">
        <v>394939620.94999999</v>
      </c>
      <c r="G13" s="71">
        <v>77003783.290000007</v>
      </c>
    </row>
    <row r="14" spans="1:15">
      <c r="A14" s="29" t="s">
        <v>92</v>
      </c>
      <c r="B14" s="71">
        <v>1527647</v>
      </c>
      <c r="C14" s="71">
        <v>7785080</v>
      </c>
      <c r="D14" s="71">
        <v>9312727</v>
      </c>
      <c r="E14" s="71">
        <v>8417514.0899999999</v>
      </c>
      <c r="F14" s="71">
        <v>8383749.0899999999</v>
      </c>
      <c r="G14" s="71">
        <v>33765</v>
      </c>
    </row>
    <row r="15" spans="1:15">
      <c r="A15" s="29" t="s">
        <v>93</v>
      </c>
      <c r="B15" s="71">
        <v>1120166790</v>
      </c>
      <c r="C15" s="71"/>
      <c r="D15" s="71">
        <v>1120166790</v>
      </c>
      <c r="E15" s="71">
        <v>1108702108.97</v>
      </c>
      <c r="F15" s="71">
        <v>1108702108.97</v>
      </c>
      <c r="G15" s="71"/>
    </row>
    <row r="16" spans="1:15">
      <c r="A16" s="46"/>
      <c r="B16" s="46"/>
      <c r="C16" s="46"/>
      <c r="D16" s="46"/>
      <c r="E16" s="46"/>
      <c r="F16" s="46"/>
      <c r="G16" s="46"/>
    </row>
    <row r="17" spans="1:1">
      <c r="A17" s="28" t="s">
        <v>110</v>
      </c>
    </row>
    <row r="18" spans="1:1">
      <c r="A18" s="28"/>
    </row>
    <row r="19" spans="1:1">
      <c r="A19" s="26" t="s">
        <v>165</v>
      </c>
    </row>
    <row r="23" spans="1:1">
      <c r="A23" s="26"/>
    </row>
    <row r="33" spans="2:7">
      <c r="B33" s="22"/>
      <c r="C33" s="22"/>
      <c r="D33" s="22"/>
      <c r="E33" s="22"/>
      <c r="F33" s="22"/>
      <c r="G33" s="22"/>
    </row>
    <row r="34" spans="2:7">
      <c r="B34" s="22"/>
      <c r="C34" s="22"/>
      <c r="D34" s="22"/>
      <c r="E34" s="22"/>
      <c r="F34" s="22"/>
      <c r="G34" s="22"/>
    </row>
    <row r="35" spans="2:7">
      <c r="B35" s="22"/>
      <c r="C35" s="22"/>
      <c r="D35" s="22"/>
      <c r="E35" s="22"/>
      <c r="F35" s="22"/>
      <c r="G35" s="22"/>
    </row>
    <row r="36" spans="2:7">
      <c r="B36" s="22"/>
      <c r="C36" s="22"/>
      <c r="D36" s="22"/>
      <c r="E36" s="22"/>
      <c r="F36" s="22"/>
      <c r="G36" s="22"/>
    </row>
    <row r="37" spans="2:7">
      <c r="B37" s="22"/>
      <c r="C37" s="22"/>
      <c r="D37" s="22"/>
      <c r="E37" s="22"/>
      <c r="F37" s="22"/>
      <c r="G37" s="22"/>
    </row>
    <row r="38" spans="2:7">
      <c r="B38" s="22"/>
      <c r="C38" s="22"/>
      <c r="D38" s="22"/>
      <c r="E38" s="22"/>
      <c r="F38" s="22"/>
      <c r="G38" s="22"/>
    </row>
    <row r="39" spans="2:7">
      <c r="B39" s="22"/>
      <c r="C39" s="22"/>
      <c r="D39" s="22"/>
      <c r="E39" s="22"/>
      <c r="F39" s="22"/>
      <c r="G39" s="22"/>
    </row>
    <row r="40" spans="2:7">
      <c r="B40" s="22"/>
      <c r="C40" s="22"/>
      <c r="D40" s="22"/>
      <c r="E40" s="22"/>
      <c r="F40" s="22"/>
      <c r="G40" s="22"/>
    </row>
    <row r="41" spans="2:7">
      <c r="B41" s="22"/>
      <c r="C41" s="22"/>
      <c r="D41" s="22"/>
      <c r="E41" s="22"/>
      <c r="F41" s="22"/>
      <c r="G41" s="22"/>
    </row>
    <row r="42" spans="2:7">
      <c r="B42" s="22"/>
      <c r="C42" s="22"/>
      <c r="D42" s="22"/>
      <c r="E42" s="22"/>
      <c r="F42" s="22"/>
      <c r="G42" s="22"/>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&amp;L_x000D_&amp;"calibri"&amp;12&amp;B17.1.6. Presupuesto liquidado de gastos de la Comunidad Autónoma. Clasificación económica.&amp;R&amp;"calibri"&amp;10&amp;P</oddHeader>
    <oddFooter>&amp;L&amp;"calibri"&amp;8&amp;I&amp;"-,Cursiva"&amp;8ANUARIO ESTADÍSTICO DE LA REGIÓN DE MURCIA 2019. TOMO I. DATOS REGIONALES&amp;R&amp;"calibri"&amp;8&amp;I17.1. PRESUPUESTOS DE LA COMUNIDAD AUTÓNOMA</oddFooter>
  </headerFooter>
</worksheet>
</file>

<file path=xl/worksheets/sheet12.xml><?xml version="1.0" encoding="utf-8"?>
<worksheet xmlns="http://schemas.openxmlformats.org/spreadsheetml/2006/main" xmlns:r="http://schemas.openxmlformats.org/officeDocument/2006/relationships">
  <dimension ref="A1:H20"/>
  <sheetViews>
    <sheetView workbookViewId="0">
      <selection activeCell="H1" sqref="H1"/>
    </sheetView>
  </sheetViews>
  <sheetFormatPr baseColWidth="10" defaultRowHeight="15"/>
  <cols>
    <col min="1" max="1" width="37.7109375" customWidth="1"/>
    <col min="2" max="7" width="15.28515625" customWidth="1"/>
  </cols>
  <sheetData>
    <row r="1" spans="1:8">
      <c r="A1" s="11" t="s">
        <v>166</v>
      </c>
      <c r="H1" s="12" t="s">
        <v>74</v>
      </c>
    </row>
    <row r="4" spans="1:8">
      <c r="A4" s="67" t="s">
        <v>75</v>
      </c>
    </row>
    <row r="5" spans="1:8">
      <c r="A5" s="72"/>
      <c r="B5" s="73">
        <v>2017</v>
      </c>
      <c r="C5" s="72"/>
      <c r="D5" s="73">
        <v>2018</v>
      </c>
      <c r="E5" s="72"/>
      <c r="F5" s="73">
        <v>2019</v>
      </c>
      <c r="G5" s="72"/>
    </row>
    <row r="6" spans="1:8" s="52" customFormat="1" ht="30">
      <c r="A6" s="69"/>
      <c r="B6" s="69" t="s">
        <v>161</v>
      </c>
      <c r="C6" s="69" t="s">
        <v>162</v>
      </c>
      <c r="D6" s="69" t="s">
        <v>161</v>
      </c>
      <c r="E6" s="69" t="s">
        <v>162</v>
      </c>
      <c r="F6" s="69" t="s">
        <v>161</v>
      </c>
      <c r="G6" s="69" t="s">
        <v>162</v>
      </c>
    </row>
    <row r="7" spans="1:8">
      <c r="A7" s="65" t="s">
        <v>80</v>
      </c>
      <c r="B7" s="74">
        <v>5300921672.2399998</v>
      </c>
      <c r="C7" s="74">
        <v>4992870846.6199999</v>
      </c>
      <c r="D7" s="74">
        <v>5712745403.0600004</v>
      </c>
      <c r="E7" s="74">
        <v>5401198177.75</v>
      </c>
      <c r="F7" s="74">
        <v>6053182663.4099998</v>
      </c>
      <c r="G7" s="74">
        <v>5795238878.4899998</v>
      </c>
    </row>
    <row r="8" spans="1:8">
      <c r="A8" s="29" t="s">
        <v>82</v>
      </c>
      <c r="B8" s="71">
        <v>1004571881.45</v>
      </c>
      <c r="C8" s="71">
        <v>993165669.97000003</v>
      </c>
      <c r="D8" s="71">
        <v>1035716864.13</v>
      </c>
      <c r="E8" s="71">
        <v>1017687289.41</v>
      </c>
      <c r="F8" s="71">
        <v>1110599410.05</v>
      </c>
      <c r="G8" s="71">
        <v>1090240201.6800001</v>
      </c>
    </row>
    <row r="9" spans="1:8">
      <c r="A9" s="29" t="s">
        <v>83</v>
      </c>
      <c r="B9" s="71">
        <v>163970846.00999999</v>
      </c>
      <c r="C9" s="71">
        <v>145928757.31999999</v>
      </c>
      <c r="D9" s="71">
        <v>176458811.94</v>
      </c>
      <c r="E9" s="71">
        <v>150444859.47999999</v>
      </c>
      <c r="F9" s="71">
        <v>177478798.31</v>
      </c>
      <c r="G9" s="71">
        <v>156096359.27000001</v>
      </c>
    </row>
    <row r="10" spans="1:8">
      <c r="A10" s="29" t="s">
        <v>84</v>
      </c>
      <c r="B10" s="71">
        <v>108611650.14</v>
      </c>
      <c r="C10" s="71">
        <v>101970359.02</v>
      </c>
      <c r="D10" s="71">
        <v>117168350.01000001</v>
      </c>
      <c r="E10" s="71">
        <v>106963510.87</v>
      </c>
      <c r="F10" s="71">
        <v>113480297.63</v>
      </c>
      <c r="G10" s="71">
        <v>110427499.31</v>
      </c>
    </row>
    <row r="11" spans="1:8">
      <c r="A11" s="29" t="s">
        <v>85</v>
      </c>
      <c r="B11" s="71">
        <v>2555438727.52</v>
      </c>
      <c r="C11" s="71">
        <v>2534390486.77</v>
      </c>
      <c r="D11" s="71">
        <v>2678618579.5100002</v>
      </c>
      <c r="E11" s="71">
        <v>2646863347.8800001</v>
      </c>
      <c r="F11" s="71">
        <v>2781034317.6199999</v>
      </c>
      <c r="G11" s="71">
        <v>2759591649.29</v>
      </c>
    </row>
    <row r="12" spans="1:8">
      <c r="A12" s="29" t="s">
        <v>87</v>
      </c>
      <c r="B12" s="71">
        <v>1627940.64</v>
      </c>
      <c r="C12" s="71"/>
      <c r="D12" s="71">
        <v>1097633.1299999999</v>
      </c>
      <c r="E12" s="71"/>
      <c r="F12" s="71">
        <v>1778704.6</v>
      </c>
      <c r="G12" s="71"/>
    </row>
    <row r="13" spans="1:8">
      <c r="A13" s="29" t="s">
        <v>89</v>
      </c>
      <c r="B13" s="71">
        <v>197509902.53</v>
      </c>
      <c r="C13" s="71">
        <v>76155265.569999993</v>
      </c>
      <c r="D13" s="71">
        <v>204662948.66</v>
      </c>
      <c r="E13" s="71">
        <v>93589021.769999996</v>
      </c>
      <c r="F13" s="71">
        <v>195310798.08000001</v>
      </c>
      <c r="G13" s="71">
        <v>89820141.640000001</v>
      </c>
    </row>
    <row r="14" spans="1:8">
      <c r="A14" s="29" t="s">
        <v>90</v>
      </c>
      <c r="B14" s="71">
        <v>483899425.94999999</v>
      </c>
      <c r="C14" s="71">
        <v>418607554.5</v>
      </c>
      <c r="D14" s="71">
        <v>542264782.67999995</v>
      </c>
      <c r="E14" s="71">
        <v>440846971.69999999</v>
      </c>
      <c r="F14" s="71">
        <v>544020820.12</v>
      </c>
      <c r="G14" s="71">
        <v>471943404.24000001</v>
      </c>
    </row>
    <row r="15" spans="1:8">
      <c r="A15" s="29" t="s">
        <v>92</v>
      </c>
      <c r="B15" s="71">
        <v>1527647</v>
      </c>
      <c r="C15" s="71">
        <v>616637.56000000006</v>
      </c>
      <c r="D15" s="71">
        <v>1527647</v>
      </c>
      <c r="E15" s="71">
        <v>682066.11</v>
      </c>
      <c r="F15" s="71">
        <v>9312727</v>
      </c>
      <c r="G15" s="71">
        <v>8417514.0899999999</v>
      </c>
    </row>
    <row r="16" spans="1:8">
      <c r="A16" s="29" t="s">
        <v>93</v>
      </c>
      <c r="B16" s="71">
        <v>783763651</v>
      </c>
      <c r="C16" s="71">
        <v>722036115.90999997</v>
      </c>
      <c r="D16" s="71">
        <v>955229786</v>
      </c>
      <c r="E16" s="71">
        <v>944121110.52999997</v>
      </c>
      <c r="F16" s="71">
        <v>1120166790</v>
      </c>
      <c r="G16" s="71">
        <v>1108702108.97</v>
      </c>
    </row>
    <row r="17" spans="1:7">
      <c r="A17" s="46"/>
      <c r="B17" s="46"/>
      <c r="C17" s="46"/>
      <c r="D17" s="46"/>
      <c r="E17" s="46"/>
      <c r="F17" s="46"/>
      <c r="G17" s="46"/>
    </row>
    <row r="18" spans="1:7">
      <c r="A18" s="28" t="s">
        <v>110</v>
      </c>
    </row>
    <row r="19" spans="1:7">
      <c r="A19" s="28"/>
    </row>
    <row r="20" spans="1:7">
      <c r="A20" s="26" t="s">
        <v>165</v>
      </c>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&amp;L_x000D_&amp;"calibri"&amp;12&amp;B17.1.7. Evolución del presupuesto liquidado de gastos de la Comunidad Autónoma. Clasificación económica.&amp;R&amp;"calibri"&amp;10&amp;P</oddHeader>
    <oddFooter>&amp;L&amp;"calibri"&amp;8&amp;I&amp;"-,Cursiva"&amp;8ANUARIO ESTADÍSTICO DE LA REGIÓN DE MURCIA 2019. TOMO I. DATOS REGIONALES&amp;R&amp;"calibri"&amp;8&amp;I17.1. PRESUPUESTOS DE LA COMUNIDAD AUTÓNOMA</oddFooter>
  </headerFooter>
</worksheet>
</file>

<file path=xl/worksheets/sheet13.xml><?xml version="1.0" encoding="utf-8"?>
<worksheet xmlns="http://schemas.openxmlformats.org/spreadsheetml/2006/main" xmlns:r="http://schemas.openxmlformats.org/officeDocument/2006/relationships">
  <dimension ref="A1:I29"/>
  <sheetViews>
    <sheetView workbookViewId="0">
      <selection activeCell="I1" sqref="I1"/>
    </sheetView>
  </sheetViews>
  <sheetFormatPr baseColWidth="10" defaultRowHeight="15"/>
  <cols>
    <col min="1" max="1" width="32" customWidth="1"/>
    <col min="2" max="2" width="14" customWidth="1"/>
    <col min="3" max="3" width="14.5703125" customWidth="1"/>
    <col min="4" max="6" width="14" customWidth="1"/>
    <col min="7" max="7" width="10.42578125" customWidth="1"/>
    <col min="8" max="8" width="14" customWidth="1"/>
  </cols>
  <sheetData>
    <row r="1" spans="1:9">
      <c r="A1" s="11" t="s">
        <v>167</v>
      </c>
      <c r="I1" s="12" t="s">
        <v>74</v>
      </c>
    </row>
    <row r="4" spans="1:9">
      <c r="A4" s="13" t="s">
        <v>75</v>
      </c>
    </row>
    <row r="5" spans="1:9" s="52" customFormat="1" ht="35.1" customHeight="1">
      <c r="A5" s="68">
        <v>2019</v>
      </c>
      <c r="B5" s="75" t="s">
        <v>159</v>
      </c>
      <c r="C5" s="75" t="s">
        <v>160</v>
      </c>
      <c r="D5" s="75" t="s">
        <v>161</v>
      </c>
      <c r="E5" s="75" t="s">
        <v>168</v>
      </c>
      <c r="F5" s="75" t="s">
        <v>169</v>
      </c>
      <c r="G5" s="75" t="s">
        <v>170</v>
      </c>
      <c r="H5" s="75" t="s">
        <v>171</v>
      </c>
    </row>
    <row r="6" spans="1:9">
      <c r="A6" s="76" t="s">
        <v>150</v>
      </c>
      <c r="B6" s="18">
        <v>5684805099</v>
      </c>
      <c r="C6" s="77">
        <v>368377564.41000003</v>
      </c>
      <c r="D6" s="77">
        <v>6053182663.4099998</v>
      </c>
      <c r="E6" s="77">
        <v>5784689601.6400003</v>
      </c>
      <c r="F6" s="77">
        <v>5652518939.2299995</v>
      </c>
      <c r="G6" s="77"/>
      <c r="H6" s="77">
        <v>132170662.412</v>
      </c>
    </row>
    <row r="7" spans="1:9">
      <c r="A7" s="29" t="s">
        <v>151</v>
      </c>
      <c r="B7" s="22">
        <v>1129691110</v>
      </c>
      <c r="C7" s="71"/>
      <c r="D7" s="71">
        <v>1129691110</v>
      </c>
      <c r="E7" s="71">
        <v>1103674716.1099999</v>
      </c>
      <c r="F7" s="71">
        <v>1090751917.6400001</v>
      </c>
      <c r="G7" s="71"/>
      <c r="H7" s="71">
        <v>12922798.470000001</v>
      </c>
    </row>
    <row r="8" spans="1:9">
      <c r="A8" s="29" t="s">
        <v>152</v>
      </c>
      <c r="B8" s="22">
        <v>2044376313</v>
      </c>
      <c r="C8" s="71"/>
      <c r="D8" s="71">
        <v>2044376313</v>
      </c>
      <c r="E8" s="71">
        <v>1926218744.51</v>
      </c>
      <c r="F8" s="71">
        <v>1902333416.74</v>
      </c>
      <c r="G8" s="71"/>
      <c r="H8" s="71">
        <v>23885327.77</v>
      </c>
    </row>
    <row r="9" spans="1:9">
      <c r="A9" s="29" t="s">
        <v>153</v>
      </c>
      <c r="B9" s="22">
        <v>66256826</v>
      </c>
      <c r="C9" s="71"/>
      <c r="D9" s="71">
        <v>66256826</v>
      </c>
      <c r="E9" s="71">
        <v>136887062.55000001</v>
      </c>
      <c r="F9" s="71">
        <v>79341757.819999993</v>
      </c>
      <c r="G9" s="71"/>
      <c r="H9" s="71">
        <v>57545304.729999997</v>
      </c>
    </row>
    <row r="10" spans="1:9">
      <c r="A10" s="29" t="s">
        <v>85</v>
      </c>
      <c r="B10" s="22">
        <v>991005285</v>
      </c>
      <c r="C10" s="71">
        <v>3374047.17</v>
      </c>
      <c r="D10" s="71">
        <v>994379332.16999996</v>
      </c>
      <c r="E10" s="71">
        <v>985360749.75999999</v>
      </c>
      <c r="F10" s="71">
        <v>971000138.77999997</v>
      </c>
      <c r="G10" s="71"/>
      <c r="H10" s="71">
        <v>14360610.982000001</v>
      </c>
    </row>
    <row r="11" spans="1:9">
      <c r="A11" s="29" t="s">
        <v>154</v>
      </c>
      <c r="B11" s="22">
        <v>6549938</v>
      </c>
      <c r="C11" s="71"/>
      <c r="D11" s="71">
        <v>6549938</v>
      </c>
      <c r="E11" s="71">
        <v>4208710.45</v>
      </c>
      <c r="F11" s="71">
        <v>3223265.43</v>
      </c>
      <c r="G11" s="71"/>
      <c r="H11" s="71">
        <v>985445.02</v>
      </c>
    </row>
    <row r="12" spans="1:9">
      <c r="A12" s="29" t="s">
        <v>155</v>
      </c>
      <c r="B12" s="22">
        <v>9383982</v>
      </c>
      <c r="C12" s="71"/>
      <c r="D12" s="71">
        <v>9383982</v>
      </c>
      <c r="E12" s="71">
        <v>3589997.37</v>
      </c>
      <c r="F12" s="71">
        <v>1640806.99</v>
      </c>
      <c r="G12" s="71"/>
      <c r="H12" s="71">
        <v>1949190.38</v>
      </c>
    </row>
    <row r="13" spans="1:9">
      <c r="A13" s="29" t="s">
        <v>90</v>
      </c>
      <c r="B13" s="22">
        <v>185466831</v>
      </c>
      <c r="C13" s="71">
        <v>24105622.539999999</v>
      </c>
      <c r="D13" s="71">
        <v>209572453.53999999</v>
      </c>
      <c r="E13" s="71">
        <v>135832939.41</v>
      </c>
      <c r="F13" s="71">
        <v>116850497.34999999</v>
      </c>
      <c r="G13" s="71"/>
      <c r="H13" s="71">
        <v>18982442.059999999</v>
      </c>
    </row>
    <row r="14" spans="1:9">
      <c r="A14" s="29" t="s">
        <v>92</v>
      </c>
      <c r="B14" s="22">
        <v>54670841</v>
      </c>
      <c r="C14" s="71">
        <v>44447997.719999999</v>
      </c>
      <c r="D14" s="71">
        <v>99118838.719999999</v>
      </c>
      <c r="E14" s="71">
        <v>3044402.72</v>
      </c>
      <c r="F14" s="71">
        <v>1504859.72</v>
      </c>
      <c r="G14" s="71"/>
      <c r="H14" s="71">
        <v>1539543</v>
      </c>
    </row>
    <row r="15" spans="1:9">
      <c r="A15" s="29" t="s">
        <v>93</v>
      </c>
      <c r="B15" s="22">
        <v>1197403973</v>
      </c>
      <c r="C15" s="71">
        <v>296449896.98000002</v>
      </c>
      <c r="D15" s="71">
        <v>1493853869.98</v>
      </c>
      <c r="E15" s="71">
        <v>1485872278.76</v>
      </c>
      <c r="F15" s="71">
        <v>1485872278.76</v>
      </c>
      <c r="G15" s="71"/>
      <c r="H15" s="71"/>
    </row>
    <row r="16" spans="1:9">
      <c r="A16" s="46"/>
      <c r="B16" s="46"/>
      <c r="C16" s="46"/>
      <c r="D16" s="46"/>
      <c r="E16" s="46"/>
      <c r="F16" s="46"/>
      <c r="G16" s="46"/>
      <c r="H16" s="46"/>
    </row>
    <row r="17" spans="1:8">
      <c r="A17" s="28" t="s">
        <v>110</v>
      </c>
    </row>
    <row r="18" spans="1:8">
      <c r="A18" s="28"/>
    </row>
    <row r="19" spans="1:8">
      <c r="A19" s="26" t="s">
        <v>165</v>
      </c>
    </row>
    <row r="20" spans="1:8">
      <c r="B20" s="22"/>
      <c r="C20" s="71"/>
      <c r="D20" s="71"/>
      <c r="E20" s="71"/>
      <c r="F20" s="71"/>
      <c r="G20" s="71"/>
      <c r="H20" s="71"/>
    </row>
    <row r="21" spans="1:8">
      <c r="B21" s="22"/>
      <c r="C21" s="71"/>
      <c r="D21" s="71"/>
      <c r="E21" s="71"/>
      <c r="F21" s="71"/>
      <c r="G21" s="71"/>
      <c r="H21" s="71"/>
    </row>
    <row r="22" spans="1:8">
      <c r="B22" s="22"/>
      <c r="C22" s="71"/>
      <c r="D22" s="71"/>
      <c r="E22" s="71"/>
      <c r="F22" s="71"/>
      <c r="G22" s="71"/>
      <c r="H22" s="71"/>
    </row>
    <row r="23" spans="1:8">
      <c r="B23" s="22"/>
      <c r="C23" s="71"/>
      <c r="D23" s="71"/>
      <c r="E23" s="71"/>
      <c r="F23" s="71"/>
      <c r="G23" s="71"/>
      <c r="H23" s="71"/>
    </row>
    <row r="24" spans="1:8">
      <c r="B24" s="22"/>
      <c r="C24" s="71"/>
      <c r="D24" s="71"/>
      <c r="E24" s="71"/>
      <c r="F24" s="71"/>
      <c r="G24" s="71"/>
      <c r="H24" s="71"/>
    </row>
    <row r="25" spans="1:8">
      <c r="B25" s="22"/>
      <c r="C25" s="71"/>
      <c r="D25" s="71"/>
      <c r="E25" s="71"/>
      <c r="F25" s="71"/>
      <c r="G25" s="71"/>
      <c r="H25" s="71"/>
    </row>
    <row r="26" spans="1:8">
      <c r="B26" s="22"/>
      <c r="C26" s="71"/>
      <c r="D26" s="71"/>
      <c r="E26" s="71"/>
      <c r="F26" s="71"/>
      <c r="G26" s="71"/>
      <c r="H26" s="71"/>
    </row>
    <row r="27" spans="1:8">
      <c r="B27" s="22"/>
      <c r="C27" s="71"/>
      <c r="D27" s="71"/>
      <c r="E27" s="71"/>
      <c r="F27" s="71"/>
      <c r="G27" s="71"/>
      <c r="H27" s="71"/>
    </row>
    <row r="28" spans="1:8">
      <c r="B28" s="22"/>
      <c r="C28" s="71"/>
      <c r="D28" s="71"/>
      <c r="E28" s="71"/>
      <c r="F28" s="71"/>
      <c r="G28" s="71"/>
      <c r="H28" s="71"/>
    </row>
    <row r="29" spans="1:8">
      <c r="B29" s="22"/>
      <c r="C29" s="71"/>
      <c r="D29" s="71"/>
      <c r="E29" s="71"/>
      <c r="F29" s="71"/>
      <c r="G29" s="71"/>
      <c r="H29" s="71"/>
    </row>
  </sheetData>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&amp;L_x000D_&amp;"calibri"&amp;12&amp;B17.1.8. Presupuesto liquidado de ingresos de la Comunidad Autónoma. Clasificación económica.&amp;R&amp;"calibri"&amp;10&amp;P</oddHeader>
    <oddFooter>&amp;L&amp;"calibri"&amp;8&amp;I&amp;"-,Cursiva"&amp;8ANUARIO ESTADÍSTICO DE LA REGIÓN DE MURCIA 2019. TOMO I. DATOS REGIONALES&amp;R&amp;"calibri"&amp;8&amp;I17.1. PRESUPUESTOS DE LA COMUNIDAD AUTÓNOMA</oddFooter>
  </headerFooter>
</worksheet>
</file>

<file path=xl/worksheets/sheet14.xml><?xml version="1.0" encoding="utf-8"?>
<worksheet xmlns="http://schemas.openxmlformats.org/spreadsheetml/2006/main" xmlns:r="http://schemas.openxmlformats.org/officeDocument/2006/relationships">
  <dimension ref="A1:H20"/>
  <sheetViews>
    <sheetView workbookViewId="0">
      <selection activeCell="H1" sqref="H1"/>
    </sheetView>
  </sheetViews>
  <sheetFormatPr baseColWidth="10" defaultRowHeight="15"/>
  <cols>
    <col min="1" max="1" width="31.85546875" customWidth="1"/>
    <col min="2" max="2" width="14.5703125" customWidth="1"/>
    <col min="3" max="7" width="15.85546875" customWidth="1"/>
  </cols>
  <sheetData>
    <row r="1" spans="1:8">
      <c r="A1" s="11" t="s">
        <v>172</v>
      </c>
      <c r="H1" s="12" t="s">
        <v>74</v>
      </c>
    </row>
    <row r="4" spans="1:8">
      <c r="A4" s="13" t="s">
        <v>75</v>
      </c>
    </row>
    <row r="5" spans="1:8">
      <c r="A5" s="72"/>
      <c r="B5" s="73">
        <v>2017</v>
      </c>
      <c r="C5" s="72"/>
      <c r="D5" s="73">
        <v>2018</v>
      </c>
      <c r="E5" s="72"/>
      <c r="F5" s="73">
        <v>2019</v>
      </c>
      <c r="G5" s="72"/>
    </row>
    <row r="6" spans="1:8" s="79" customFormat="1" ht="30">
      <c r="A6" s="78"/>
      <c r="B6" s="78" t="s">
        <v>161</v>
      </c>
      <c r="C6" s="78" t="s">
        <v>168</v>
      </c>
      <c r="D6" s="78" t="s">
        <v>161</v>
      </c>
      <c r="E6" s="78" t="s">
        <v>168</v>
      </c>
      <c r="F6" s="78" t="s">
        <v>161</v>
      </c>
      <c r="G6" s="78" t="s">
        <v>168</v>
      </c>
    </row>
    <row r="7" spans="1:8">
      <c r="A7" s="65" t="s">
        <v>150</v>
      </c>
      <c r="B7" s="74">
        <v>5300921672.2399998</v>
      </c>
      <c r="C7" s="74">
        <v>5246512196.0600004</v>
      </c>
      <c r="D7" s="74">
        <v>5712745403.0600004</v>
      </c>
      <c r="E7" s="74">
        <v>5606766857.3400002</v>
      </c>
      <c r="F7" s="74">
        <v>6053182663.4099998</v>
      </c>
      <c r="G7" s="74">
        <v>5784689601.6400003</v>
      </c>
    </row>
    <row r="8" spans="1:8">
      <c r="A8" s="29" t="s">
        <v>151</v>
      </c>
      <c r="B8" s="71">
        <v>1013274343</v>
      </c>
      <c r="C8" s="71">
        <v>1061052266.55</v>
      </c>
      <c r="D8" s="71">
        <v>1045076414</v>
      </c>
      <c r="E8" s="71">
        <v>1056855147.5700001</v>
      </c>
      <c r="F8" s="71">
        <v>1129691110</v>
      </c>
      <c r="G8" s="71">
        <v>1103674716.1099999</v>
      </c>
    </row>
    <row r="9" spans="1:8">
      <c r="A9" s="29" t="s">
        <v>152</v>
      </c>
      <c r="B9" s="71">
        <v>1772005539</v>
      </c>
      <c r="C9" s="71">
        <v>1821403839.23</v>
      </c>
      <c r="D9" s="71">
        <v>1900122141</v>
      </c>
      <c r="E9" s="71">
        <v>1913961359.8</v>
      </c>
      <c r="F9" s="71">
        <v>2044376313</v>
      </c>
      <c r="G9" s="71">
        <v>1926218744.51</v>
      </c>
    </row>
    <row r="10" spans="1:8">
      <c r="A10" s="29" t="s">
        <v>153</v>
      </c>
      <c r="B10" s="71">
        <v>71068834.329999998</v>
      </c>
      <c r="C10" s="71">
        <v>98532833.239999995</v>
      </c>
      <c r="D10" s="71">
        <v>77479198</v>
      </c>
      <c r="E10" s="71">
        <v>70320578.049999997</v>
      </c>
      <c r="F10" s="71">
        <v>66256826</v>
      </c>
      <c r="G10" s="71">
        <v>136887062.55000001</v>
      </c>
    </row>
    <row r="11" spans="1:8">
      <c r="A11" s="29" t="s">
        <v>85</v>
      </c>
      <c r="B11" s="71">
        <v>879492957.25999999</v>
      </c>
      <c r="C11" s="71">
        <v>921623605.34000003</v>
      </c>
      <c r="D11" s="71">
        <v>982134318.88999999</v>
      </c>
      <c r="E11" s="71">
        <v>1018259716.14</v>
      </c>
      <c r="F11" s="71">
        <v>994379332.16999996</v>
      </c>
      <c r="G11" s="71">
        <v>985360749.75999999</v>
      </c>
    </row>
    <row r="12" spans="1:8">
      <c r="A12" s="29" t="s">
        <v>154</v>
      </c>
      <c r="B12" s="71">
        <v>6970644</v>
      </c>
      <c r="C12" s="71">
        <v>6451967.6699999999</v>
      </c>
      <c r="D12" s="71">
        <v>7405971</v>
      </c>
      <c r="E12" s="71">
        <v>4436124.71</v>
      </c>
      <c r="F12" s="71">
        <v>6549938</v>
      </c>
      <c r="G12" s="71">
        <v>4208710.45</v>
      </c>
    </row>
    <row r="13" spans="1:8">
      <c r="A13" s="29" t="s">
        <v>155</v>
      </c>
      <c r="B13" s="71">
        <v>3051647</v>
      </c>
      <c r="C13" s="71">
        <v>2304152.77</v>
      </c>
      <c r="D13" s="71">
        <v>1868149</v>
      </c>
      <c r="E13" s="71">
        <v>3624362.41</v>
      </c>
      <c r="F13" s="71">
        <v>9383982</v>
      </c>
      <c r="G13" s="71">
        <v>3589997.37</v>
      </c>
    </row>
    <row r="14" spans="1:8">
      <c r="A14" s="29" t="s">
        <v>90</v>
      </c>
      <c r="B14" s="71">
        <v>169193336.30000001</v>
      </c>
      <c r="C14" s="71">
        <v>78501837.430000007</v>
      </c>
      <c r="D14" s="71">
        <v>203927915.83000001</v>
      </c>
      <c r="E14" s="71">
        <v>129481911.37</v>
      </c>
      <c r="F14" s="71">
        <v>209572453.53999999</v>
      </c>
      <c r="G14" s="71">
        <v>135832939.41</v>
      </c>
    </row>
    <row r="15" spans="1:8">
      <c r="A15" s="29" t="s">
        <v>92</v>
      </c>
      <c r="B15" s="71">
        <v>89848190.349999994</v>
      </c>
      <c r="C15" s="71">
        <v>2304395.2599999998</v>
      </c>
      <c r="D15" s="71">
        <v>91328823.090000004</v>
      </c>
      <c r="E15" s="71">
        <v>2588234.8199999998</v>
      </c>
      <c r="F15" s="71">
        <v>99118838.719999999</v>
      </c>
      <c r="G15" s="71">
        <v>3044402.72</v>
      </c>
    </row>
    <row r="16" spans="1:8">
      <c r="A16" s="29" t="s">
        <v>93</v>
      </c>
      <c r="B16" s="71">
        <v>1296016181</v>
      </c>
      <c r="C16" s="71">
        <v>1254337298.5699999</v>
      </c>
      <c r="D16" s="71">
        <v>1403402472.25</v>
      </c>
      <c r="E16" s="71">
        <v>1407239422.47</v>
      </c>
      <c r="F16" s="71">
        <v>1493853869.98</v>
      </c>
      <c r="G16" s="71">
        <v>1485872278.76</v>
      </c>
    </row>
    <row r="17" spans="1:7">
      <c r="A17" s="80"/>
      <c r="B17" s="80"/>
      <c r="C17" s="80"/>
      <c r="D17" s="80"/>
      <c r="E17" s="80"/>
      <c r="F17" s="80"/>
      <c r="G17" s="80"/>
    </row>
    <row r="18" spans="1:7">
      <c r="A18" s="28" t="s">
        <v>110</v>
      </c>
    </row>
    <row r="19" spans="1:7">
      <c r="A19" s="28"/>
    </row>
    <row r="20" spans="1:7">
      <c r="A20" s="26" t="s">
        <v>165</v>
      </c>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&amp;L_x000D_&amp;"calibri"&amp;12&amp;B17.1.9. Evolución del presupuesto liquidado de ingresos de la Comunidad Autónoma. Clasificación económica.&amp;R&amp;"calibri"&amp;10&amp;P</oddHeader>
    <oddFooter>&amp;L&amp;"calibri"&amp;8&amp;I&amp;"-,Cursiva"&amp;8ANUARIO ESTADÍSTICO DE LA REGIÓN DE MURCIA 2019. TOMO I. DATOS REGIONALES&amp;R&amp;"calibri"&amp;8&amp;I17.1. PRESUPUESTOS DE LA COMUNIDAD AUTÓNOMA</oddFooter>
  </headerFooter>
</worksheet>
</file>

<file path=xl/worksheets/sheet15.xml><?xml version="1.0" encoding="utf-8"?>
<worksheet xmlns="http://schemas.openxmlformats.org/spreadsheetml/2006/main" xmlns:r="http://schemas.openxmlformats.org/officeDocument/2006/relationships">
  <dimension ref="A1:I34"/>
  <sheetViews>
    <sheetView workbookViewId="0">
      <selection activeCell="I1" sqref="I1"/>
    </sheetView>
  </sheetViews>
  <sheetFormatPr baseColWidth="10" defaultRowHeight="15"/>
  <cols>
    <col min="1" max="1" width="5.7109375" customWidth="1"/>
    <col min="2" max="8" width="16.85546875" customWidth="1"/>
  </cols>
  <sheetData>
    <row r="1" spans="1:9" ht="15" customHeight="1">
      <c r="A1" s="11" t="s">
        <v>173</v>
      </c>
      <c r="I1" s="12" t="s">
        <v>74</v>
      </c>
    </row>
    <row r="2" spans="1:9" ht="15" customHeight="1"/>
    <row r="3" spans="1:9" ht="15" customHeight="1"/>
    <row r="4" spans="1:9" ht="15" customHeight="1">
      <c r="A4" s="13" t="s">
        <v>174</v>
      </c>
    </row>
    <row r="5" spans="1:9" s="52" customFormat="1" ht="30" customHeight="1">
      <c r="A5" s="69"/>
      <c r="B5" s="69" t="s">
        <v>175</v>
      </c>
      <c r="C5" s="69" t="s">
        <v>176</v>
      </c>
      <c r="D5" s="69" t="s">
        <v>177</v>
      </c>
      <c r="E5" s="69" t="s">
        <v>178</v>
      </c>
      <c r="F5" s="69" t="s">
        <v>179</v>
      </c>
      <c r="G5" s="69" t="s">
        <v>180</v>
      </c>
      <c r="H5" s="69" t="s">
        <v>181</v>
      </c>
    </row>
    <row r="6" spans="1:9" ht="15" customHeight="1">
      <c r="A6" s="81" t="s">
        <v>182</v>
      </c>
      <c r="B6" s="71">
        <v>21667.0874</v>
      </c>
      <c r="C6" s="71">
        <v>774373.4449</v>
      </c>
      <c r="D6" s="71">
        <v>2.8</v>
      </c>
      <c r="E6" s="71">
        <v>21667.0874</v>
      </c>
      <c r="F6" s="71">
        <v>100</v>
      </c>
      <c r="G6" s="71">
        <v>0</v>
      </c>
      <c r="H6" s="71">
        <v>0</v>
      </c>
    </row>
    <row r="7" spans="1:9" ht="15" customHeight="1">
      <c r="A7" s="81" t="s">
        <v>183</v>
      </c>
      <c r="B7" s="71">
        <v>24377.050999999999</v>
      </c>
      <c r="C7" s="71">
        <v>774373.4449</v>
      </c>
      <c r="D7" s="71">
        <v>3.15</v>
      </c>
      <c r="E7" s="71">
        <v>24377.050999999999</v>
      </c>
      <c r="F7" s="71">
        <v>100</v>
      </c>
      <c r="G7" s="71">
        <v>0</v>
      </c>
      <c r="H7" s="71">
        <v>0</v>
      </c>
    </row>
    <row r="8" spans="1:9" ht="15" customHeight="1">
      <c r="A8" s="81" t="s">
        <v>184</v>
      </c>
      <c r="B8" s="71">
        <v>24237.616099999999</v>
      </c>
      <c r="C8" s="71">
        <v>774373.4449</v>
      </c>
      <c r="D8" s="71">
        <v>3.13</v>
      </c>
      <c r="E8" s="71">
        <v>24237.616099999999</v>
      </c>
      <c r="F8" s="71">
        <v>100</v>
      </c>
      <c r="G8" s="71">
        <v>0</v>
      </c>
      <c r="H8" s="71">
        <v>0</v>
      </c>
    </row>
    <row r="9" spans="1:9" ht="15" customHeight="1">
      <c r="A9" s="81" t="s">
        <v>185</v>
      </c>
      <c r="B9" s="71">
        <v>25730.530200000001</v>
      </c>
      <c r="C9" s="71">
        <v>800817.97750000004</v>
      </c>
      <c r="D9" s="71">
        <v>3.21</v>
      </c>
      <c r="E9" s="71">
        <v>25730.530200000001</v>
      </c>
      <c r="F9" s="71">
        <v>100</v>
      </c>
      <c r="G9" s="71">
        <v>0</v>
      </c>
      <c r="H9" s="71">
        <v>0</v>
      </c>
    </row>
    <row r="10" spans="1:9" ht="15" customHeight="1">
      <c r="A10" s="81" t="s">
        <v>186</v>
      </c>
      <c r="B10" s="71">
        <v>27447.621800000001</v>
      </c>
      <c r="C10" s="71">
        <v>818848.3406</v>
      </c>
      <c r="D10" s="71">
        <v>3.35</v>
      </c>
      <c r="E10" s="71">
        <v>27447.621800000001</v>
      </c>
      <c r="F10" s="71">
        <v>100</v>
      </c>
      <c r="G10" s="71">
        <v>0</v>
      </c>
      <c r="H10" s="71">
        <v>0</v>
      </c>
    </row>
    <row r="11" spans="1:9" ht="15" customHeight="1">
      <c r="A11" s="81" t="s">
        <v>187</v>
      </c>
      <c r="B11" s="71">
        <v>30367.338599999999</v>
      </c>
      <c r="C11" s="71">
        <v>833585.75840000005</v>
      </c>
      <c r="D11" s="71">
        <v>3.64</v>
      </c>
      <c r="E11" s="71">
        <v>30367.338599999999</v>
      </c>
      <c r="F11" s="71">
        <v>100</v>
      </c>
      <c r="G11" s="71">
        <v>0</v>
      </c>
      <c r="H11" s="71">
        <v>0</v>
      </c>
    </row>
    <row r="12" spans="1:9" ht="15" customHeight="1">
      <c r="A12" s="81" t="s">
        <v>188</v>
      </c>
      <c r="B12" s="71">
        <v>30974.895700000001</v>
      </c>
      <c r="C12" s="71">
        <v>850257.83420000004</v>
      </c>
      <c r="D12" s="71">
        <v>3.6429999999999998</v>
      </c>
      <c r="E12" s="71">
        <v>30974.895700000001</v>
      </c>
      <c r="F12" s="71">
        <v>100</v>
      </c>
      <c r="G12" s="71">
        <v>0</v>
      </c>
      <c r="H12" s="71">
        <v>0</v>
      </c>
    </row>
    <row r="13" spans="1:9" ht="15" customHeight="1">
      <c r="A13" s="81" t="s">
        <v>189</v>
      </c>
      <c r="B13" s="71">
        <v>37295.926299999999</v>
      </c>
      <c r="C13" s="71">
        <v>880867.38069999998</v>
      </c>
      <c r="D13" s="71">
        <v>4.234</v>
      </c>
      <c r="E13" s="71">
        <v>37295.926299999999</v>
      </c>
      <c r="F13" s="71">
        <v>100</v>
      </c>
      <c r="G13" s="71">
        <v>0</v>
      </c>
      <c r="H13" s="71">
        <v>0</v>
      </c>
    </row>
    <row r="14" spans="1:9" ht="15" customHeight="1">
      <c r="A14" s="81" t="s">
        <v>190</v>
      </c>
      <c r="B14" s="71">
        <v>38634.843099999998</v>
      </c>
      <c r="C14" s="71">
        <v>894089.66</v>
      </c>
      <c r="D14" s="71">
        <v>4.3211000000000004</v>
      </c>
      <c r="E14" s="71">
        <v>38634.843099999998</v>
      </c>
      <c r="F14" s="71">
        <v>100</v>
      </c>
      <c r="G14" s="71">
        <v>0</v>
      </c>
      <c r="H14" s="71">
        <v>0</v>
      </c>
    </row>
    <row r="15" spans="1:9" ht="15" customHeight="1">
      <c r="A15" s="81" t="s">
        <v>191</v>
      </c>
      <c r="B15" s="71">
        <v>39917.199999999997</v>
      </c>
      <c r="C15" s="71">
        <v>955773.7</v>
      </c>
      <c r="D15" s="71">
        <v>4.1764000000000001</v>
      </c>
      <c r="E15" s="71">
        <v>39917.199999999997</v>
      </c>
      <c r="F15" s="71">
        <v>100</v>
      </c>
      <c r="G15" s="71">
        <v>0</v>
      </c>
      <c r="H15" s="71">
        <v>0</v>
      </c>
    </row>
    <row r="16" spans="1:9" ht="15" customHeight="1">
      <c r="A16" s="81" t="s">
        <v>192</v>
      </c>
      <c r="B16" s="71">
        <v>41754.5</v>
      </c>
      <c r="C16" s="71">
        <v>1011208.6</v>
      </c>
      <c r="D16" s="71">
        <v>4.1292</v>
      </c>
      <c r="E16" s="71">
        <v>41754.5</v>
      </c>
      <c r="F16" s="71">
        <v>100</v>
      </c>
      <c r="G16" s="71">
        <v>0</v>
      </c>
      <c r="H16" s="71">
        <v>0</v>
      </c>
    </row>
    <row r="17" spans="1:8" ht="15" customHeight="1">
      <c r="A17" s="81" t="s">
        <v>193</v>
      </c>
      <c r="B17" s="71">
        <v>42610.6</v>
      </c>
      <c r="C17" s="71">
        <v>1061814.7</v>
      </c>
      <c r="D17" s="71">
        <v>4.01</v>
      </c>
      <c r="E17" s="71">
        <v>42610.6</v>
      </c>
      <c r="F17" s="71">
        <v>100</v>
      </c>
      <c r="G17" s="71">
        <v>0</v>
      </c>
      <c r="H17" s="71">
        <v>0</v>
      </c>
    </row>
    <row r="18" spans="1:8" ht="15" customHeight="1">
      <c r="A18" s="81" t="s">
        <v>194</v>
      </c>
      <c r="B18" s="71">
        <v>47254.400000000001</v>
      </c>
      <c r="C18" s="71">
        <v>1159890.7</v>
      </c>
      <c r="D18" s="71">
        <v>4.07</v>
      </c>
      <c r="E18" s="71">
        <v>47254.400000000001</v>
      </c>
      <c r="F18" s="71">
        <v>100</v>
      </c>
      <c r="G18" s="71">
        <v>0</v>
      </c>
      <c r="H18" s="71">
        <v>0</v>
      </c>
    </row>
    <row r="19" spans="1:8" ht="15" customHeight="1">
      <c r="A19" s="81" t="s">
        <v>195</v>
      </c>
      <c r="B19" s="71">
        <v>54745.9</v>
      </c>
      <c r="C19" s="71">
        <v>1237600</v>
      </c>
      <c r="D19" s="71">
        <v>4.42</v>
      </c>
      <c r="E19" s="71">
        <v>54745.9</v>
      </c>
      <c r="F19" s="71">
        <v>100</v>
      </c>
      <c r="G19" s="71">
        <v>0</v>
      </c>
      <c r="H19" s="71">
        <v>0</v>
      </c>
    </row>
    <row r="20" spans="1:8" ht="15" customHeight="1">
      <c r="A20" s="81" t="s">
        <v>196</v>
      </c>
      <c r="B20" s="71">
        <v>61135.9</v>
      </c>
      <c r="C20" s="71">
        <v>1337981.6000000001</v>
      </c>
      <c r="D20" s="71">
        <v>4.57</v>
      </c>
      <c r="E20" s="71">
        <v>61135.9</v>
      </c>
      <c r="F20" s="71">
        <v>100</v>
      </c>
      <c r="G20" s="71">
        <v>0</v>
      </c>
      <c r="H20" s="71">
        <v>0</v>
      </c>
    </row>
    <row r="21" spans="1:8" ht="15" customHeight="1">
      <c r="A21" s="81" t="s">
        <v>197</v>
      </c>
      <c r="B21" s="71">
        <v>61817.3</v>
      </c>
      <c r="C21" s="71">
        <v>1353769.8</v>
      </c>
      <c r="D21" s="71">
        <v>4.57</v>
      </c>
      <c r="E21" s="71">
        <v>61817.3</v>
      </c>
      <c r="F21" s="71">
        <v>100</v>
      </c>
      <c r="G21" s="71">
        <v>0</v>
      </c>
      <c r="H21" s="71">
        <v>0</v>
      </c>
    </row>
    <row r="22" spans="1:8" ht="15" customHeight="1">
      <c r="A22" s="81" t="s">
        <v>198</v>
      </c>
      <c r="B22" s="71">
        <v>59520.5</v>
      </c>
      <c r="C22" s="71">
        <v>1225770</v>
      </c>
      <c r="D22" s="71">
        <v>4.8600000000000003</v>
      </c>
      <c r="E22" s="71">
        <v>59520.5</v>
      </c>
      <c r="F22" s="71">
        <v>100</v>
      </c>
      <c r="G22" s="71">
        <v>0</v>
      </c>
      <c r="H22" s="71">
        <v>0</v>
      </c>
    </row>
    <row r="23" spans="1:8" ht="15" customHeight="1">
      <c r="A23" s="81" t="s">
        <v>199</v>
      </c>
      <c r="B23" s="71">
        <v>38873.300000000003</v>
      </c>
      <c r="C23" s="71">
        <v>774370</v>
      </c>
      <c r="D23" s="71">
        <v>5</v>
      </c>
      <c r="E23" s="71">
        <v>38873.300000000003</v>
      </c>
      <c r="F23" s="71">
        <v>100</v>
      </c>
      <c r="G23" s="71">
        <v>0</v>
      </c>
      <c r="H23" s="71">
        <v>0</v>
      </c>
    </row>
    <row r="24" spans="1:8" ht="15" customHeight="1">
      <c r="A24" s="81" t="s">
        <v>200</v>
      </c>
      <c r="B24" s="71">
        <v>33189.4</v>
      </c>
      <c r="C24" s="71">
        <v>671580</v>
      </c>
      <c r="D24" s="71">
        <v>4.94198755174365</v>
      </c>
      <c r="E24" s="71">
        <v>33189.4</v>
      </c>
      <c r="F24" s="71">
        <v>100</v>
      </c>
      <c r="G24" s="71">
        <v>0</v>
      </c>
      <c r="H24" s="71">
        <v>0</v>
      </c>
    </row>
    <row r="25" spans="1:8" ht="15" customHeight="1">
      <c r="A25" s="81" t="s">
        <v>201</v>
      </c>
      <c r="B25" s="71">
        <v>28715.5</v>
      </c>
      <c r="C25" s="71">
        <v>571580</v>
      </c>
      <c r="D25" s="71">
        <v>5.0238811714895597</v>
      </c>
      <c r="E25" s="71">
        <v>28715.5</v>
      </c>
      <c r="F25" s="71">
        <v>100</v>
      </c>
      <c r="G25" s="71">
        <v>0</v>
      </c>
      <c r="H25" s="71">
        <v>0</v>
      </c>
    </row>
    <row r="26" spans="1:8" ht="15" customHeight="1">
      <c r="A26" s="81" t="s">
        <v>202</v>
      </c>
      <c r="B26" s="71">
        <v>20885.8</v>
      </c>
      <c r="C26" s="71">
        <v>432430</v>
      </c>
      <c r="D26" s="71">
        <v>4.8</v>
      </c>
      <c r="E26" s="71">
        <v>20885.8</v>
      </c>
      <c r="F26" s="71">
        <v>100</v>
      </c>
      <c r="G26" s="71">
        <v>0</v>
      </c>
      <c r="H26" s="71">
        <v>0</v>
      </c>
    </row>
    <row r="27" spans="1:8" ht="15" customHeight="1">
      <c r="A27" s="81" t="s">
        <v>203</v>
      </c>
      <c r="B27" s="71">
        <v>21644.7</v>
      </c>
      <c r="C27" s="71">
        <v>432430</v>
      </c>
      <c r="D27" s="71">
        <v>5</v>
      </c>
      <c r="E27" s="71">
        <v>21644.7</v>
      </c>
      <c r="F27" s="71">
        <v>100</v>
      </c>
      <c r="G27" s="71">
        <v>0</v>
      </c>
      <c r="H27" s="71">
        <v>0</v>
      </c>
    </row>
    <row r="28" spans="1:8" ht="15" customHeight="1">
      <c r="A28" s="81" t="s">
        <v>204</v>
      </c>
      <c r="B28" s="71">
        <v>22159</v>
      </c>
      <c r="C28" s="71">
        <v>432430</v>
      </c>
      <c r="D28" s="71">
        <v>5.0999999999999996</v>
      </c>
      <c r="E28" s="71">
        <v>22159</v>
      </c>
      <c r="F28" s="71">
        <v>100</v>
      </c>
      <c r="G28" s="71">
        <v>0</v>
      </c>
      <c r="H28" s="71">
        <v>0</v>
      </c>
    </row>
    <row r="29" spans="1:8" ht="15" customHeight="1">
      <c r="A29" s="81" t="s">
        <v>205</v>
      </c>
      <c r="B29" s="71">
        <v>21876.560000000001</v>
      </c>
      <c r="C29" s="71">
        <v>432430</v>
      </c>
      <c r="D29" s="71">
        <v>5.0999999999999996</v>
      </c>
      <c r="E29" s="71">
        <v>21876.560000000001</v>
      </c>
      <c r="F29" s="71">
        <v>100</v>
      </c>
      <c r="G29" s="71">
        <v>0</v>
      </c>
      <c r="H29" s="71">
        <v>0</v>
      </c>
    </row>
    <row r="30" spans="1:8" ht="15" customHeight="1">
      <c r="A30" s="81" t="s">
        <v>206</v>
      </c>
      <c r="B30" s="71">
        <v>21661.55</v>
      </c>
      <c r="C30" s="71">
        <v>432430</v>
      </c>
      <c r="D30" s="71">
        <v>5</v>
      </c>
      <c r="E30" s="71">
        <v>21661.55</v>
      </c>
      <c r="F30" s="71">
        <v>100</v>
      </c>
      <c r="G30" s="71">
        <v>0</v>
      </c>
      <c r="H30" s="71">
        <v>0</v>
      </c>
    </row>
    <row r="31" spans="1:8">
      <c r="A31" s="81" t="s">
        <v>207</v>
      </c>
      <c r="B31" s="71">
        <v>21661.55</v>
      </c>
      <c r="C31" s="71">
        <v>432430</v>
      </c>
      <c r="D31" s="71">
        <v>5</v>
      </c>
      <c r="E31" s="71">
        <v>21661.55</v>
      </c>
      <c r="F31" s="71">
        <v>100</v>
      </c>
      <c r="G31" s="71">
        <v>0</v>
      </c>
      <c r="H31" s="71">
        <v>0</v>
      </c>
    </row>
    <row r="32" spans="1:8" ht="6" customHeight="1">
      <c r="A32" s="46"/>
      <c r="B32" s="46"/>
      <c r="C32" s="46"/>
      <c r="D32" s="46"/>
      <c r="E32" s="46"/>
      <c r="F32" s="46"/>
      <c r="G32" s="46"/>
      <c r="H32" s="46"/>
    </row>
    <row r="33" spans="1:8" ht="4.9000000000000004" customHeight="1">
      <c r="A33" s="36"/>
      <c r="B33" s="36"/>
      <c r="C33" s="36"/>
      <c r="D33" s="36"/>
      <c r="E33" s="36"/>
      <c r="F33" s="36"/>
      <c r="G33" s="36"/>
      <c r="H33" s="36"/>
    </row>
    <row r="34" spans="1:8">
      <c r="A34" s="82" t="s">
        <v>208</v>
      </c>
    </row>
  </sheetData>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&amp;L_x000D_&amp;"calibri"&amp;12&amp;B17.2.1. Evolución del Fondo de Compensación Interterritorial presupuestado.&amp;R&amp;"calibri"&amp;10&amp;P</oddHeader>
    <oddFooter>&amp;L&amp;"calibri"&amp;8&amp;I&amp;"-,Cursiva"&amp;8ANUARIO ESTADÍSTICO DE LA REGIÓN DE MURCIA 2019. TOMO I. DATOS REGIONALES&amp;R&amp;"calibri"&amp;8&amp;I17.2. FONDOS ESTRUCTURALES Y PROGRAMAS DE COOPERACIÓN LOCAL</oddFooter>
  </headerFooter>
</worksheet>
</file>

<file path=xl/worksheets/sheet16.xml><?xml version="1.0" encoding="utf-8"?>
<worksheet xmlns="http://schemas.openxmlformats.org/spreadsheetml/2006/main" xmlns:r="http://schemas.openxmlformats.org/officeDocument/2006/relationships">
  <dimension ref="A1:M22"/>
  <sheetViews>
    <sheetView workbookViewId="0">
      <selection activeCell="M1" sqref="M1"/>
    </sheetView>
  </sheetViews>
  <sheetFormatPr baseColWidth="10" defaultRowHeight="15"/>
  <cols>
    <col min="1" max="1" width="30.7109375" customWidth="1"/>
    <col min="2" max="12" width="8.7109375" customWidth="1"/>
  </cols>
  <sheetData>
    <row r="1" spans="1:13">
      <c r="A1" s="11" t="s">
        <v>209</v>
      </c>
      <c r="M1" s="12" t="s">
        <v>74</v>
      </c>
    </row>
    <row r="4" spans="1:13">
      <c r="A4" s="13" t="s">
        <v>210</v>
      </c>
    </row>
    <row r="5" spans="1:13" s="41" customFormat="1">
      <c r="A5" s="39"/>
      <c r="B5" s="63">
        <v>2009</v>
      </c>
      <c r="C5" s="63">
        <v>2010</v>
      </c>
      <c r="D5" s="63">
        <v>2011</v>
      </c>
      <c r="E5" s="63">
        <v>2012</v>
      </c>
      <c r="F5" s="63">
        <v>2013</v>
      </c>
      <c r="G5" s="63">
        <v>2014</v>
      </c>
      <c r="H5" s="63">
        <v>2015</v>
      </c>
      <c r="I5" s="63">
        <v>2016</v>
      </c>
      <c r="J5" s="63">
        <v>2017</v>
      </c>
      <c r="K5" s="63">
        <v>2018</v>
      </c>
      <c r="L5" s="63">
        <v>2019</v>
      </c>
    </row>
    <row r="6" spans="1:13">
      <c r="A6" s="65" t="s">
        <v>80</v>
      </c>
      <c r="B6" s="74">
        <v>61817.3</v>
      </c>
      <c r="C6" s="74">
        <v>59520.5</v>
      </c>
      <c r="D6" s="74">
        <v>38873.300000000003</v>
      </c>
      <c r="E6" s="74">
        <v>33189.4</v>
      </c>
      <c r="F6" s="74">
        <v>28715.5</v>
      </c>
      <c r="G6" s="74">
        <v>20885.8</v>
      </c>
      <c r="H6" s="74">
        <v>21644.7</v>
      </c>
      <c r="I6" s="74">
        <v>22159</v>
      </c>
      <c r="J6" s="74">
        <v>21876.560000000001</v>
      </c>
      <c r="K6" s="74">
        <v>21661.55</v>
      </c>
      <c r="L6" s="74">
        <v>21661.55</v>
      </c>
    </row>
    <row r="7" spans="1:13">
      <c r="A7" s="44" t="s">
        <v>211</v>
      </c>
      <c r="B7" s="83">
        <v>47287</v>
      </c>
      <c r="C7" s="83">
        <v>42043</v>
      </c>
      <c r="D7" s="83">
        <v>32323.3</v>
      </c>
      <c r="E7" s="83">
        <v>28365.5</v>
      </c>
      <c r="F7" s="83">
        <v>16700</v>
      </c>
      <c r="G7" s="83">
        <v>13916.1</v>
      </c>
      <c r="H7" s="83">
        <v>15874.9</v>
      </c>
      <c r="I7" s="83">
        <v>16730.099999999999</v>
      </c>
      <c r="J7" s="83">
        <v>16447.599999999999</v>
      </c>
      <c r="K7" s="83">
        <v>16232.7</v>
      </c>
      <c r="L7" s="83">
        <v>13357.5</v>
      </c>
    </row>
    <row r="8" spans="1:13">
      <c r="A8" s="45" t="s">
        <v>212</v>
      </c>
      <c r="B8" s="71">
        <v>34704</v>
      </c>
      <c r="C8" s="71">
        <v>29559</v>
      </c>
      <c r="D8" s="71">
        <v>26021.8</v>
      </c>
      <c r="E8" s="71">
        <v>22474.5</v>
      </c>
      <c r="F8" s="71">
        <v>10500</v>
      </c>
      <c r="G8" s="71">
        <v>8116.1</v>
      </c>
      <c r="H8" s="71">
        <v>9674.9</v>
      </c>
      <c r="I8" s="71">
        <v>9803.5</v>
      </c>
      <c r="J8" s="71">
        <v>9624.56</v>
      </c>
      <c r="K8" s="71">
        <v>9409.5499999999993</v>
      </c>
      <c r="L8" s="71">
        <v>9409.5499999999993</v>
      </c>
    </row>
    <row r="9" spans="1:13">
      <c r="A9" s="45" t="s">
        <v>213</v>
      </c>
      <c r="B9" s="71">
        <v>600</v>
      </c>
      <c r="C9" s="71">
        <v>2224</v>
      </c>
      <c r="D9" s="71">
        <v>1367.6</v>
      </c>
      <c r="E9" s="71">
        <v>1167.5999999999999</v>
      </c>
      <c r="F9" s="71">
        <v>0</v>
      </c>
      <c r="G9" s="71">
        <v>0</v>
      </c>
      <c r="H9" s="71">
        <v>0</v>
      </c>
      <c r="I9" s="71">
        <v>0</v>
      </c>
      <c r="J9" s="71">
        <v>0</v>
      </c>
      <c r="K9" s="71">
        <v>0</v>
      </c>
      <c r="L9" s="71">
        <v>0</v>
      </c>
    </row>
    <row r="10" spans="1:13">
      <c r="A10" s="45" t="s">
        <v>214</v>
      </c>
      <c r="B10" s="71">
        <v>9483</v>
      </c>
      <c r="C10" s="71">
        <v>7760</v>
      </c>
      <c r="D10" s="71">
        <v>4933.8999999999996</v>
      </c>
      <c r="E10" s="71">
        <v>3869.6</v>
      </c>
      <c r="F10" s="71">
        <v>6200</v>
      </c>
      <c r="G10" s="71">
        <v>5800</v>
      </c>
      <c r="H10" s="71">
        <v>6200</v>
      </c>
      <c r="I10" s="71">
        <v>6926.6</v>
      </c>
      <c r="J10" s="71">
        <v>6823.05</v>
      </c>
      <c r="K10" s="71">
        <v>6823.05</v>
      </c>
      <c r="L10" s="71">
        <v>3947.89</v>
      </c>
    </row>
    <row r="11" spans="1:13">
      <c r="A11" s="45" t="s">
        <v>215</v>
      </c>
      <c r="B11" s="71">
        <v>2500</v>
      </c>
      <c r="C11" s="71">
        <v>2500</v>
      </c>
      <c r="D11" s="71">
        <v>0</v>
      </c>
      <c r="E11" s="71">
        <v>853.8</v>
      </c>
      <c r="F11" s="71">
        <v>0</v>
      </c>
      <c r="G11" s="71">
        <v>0</v>
      </c>
      <c r="H11" s="71">
        <v>0</v>
      </c>
      <c r="I11" s="71">
        <v>0</v>
      </c>
      <c r="J11" s="71">
        <v>0</v>
      </c>
      <c r="K11" s="71">
        <v>0</v>
      </c>
      <c r="L11" s="71">
        <v>0</v>
      </c>
    </row>
    <row r="12" spans="1:13">
      <c r="A12" s="44" t="s">
        <v>216</v>
      </c>
      <c r="B12" s="83">
        <v>7077.1</v>
      </c>
      <c r="C12" s="83">
        <v>7077.5</v>
      </c>
      <c r="D12" s="83">
        <v>0</v>
      </c>
      <c r="E12" s="83">
        <v>0</v>
      </c>
      <c r="F12" s="83">
        <v>9519.4</v>
      </c>
      <c r="G12" s="83">
        <v>5428.9</v>
      </c>
      <c r="H12" s="83">
        <v>5429</v>
      </c>
      <c r="I12" s="83">
        <v>5428.9</v>
      </c>
      <c r="J12" s="83">
        <v>5428.9</v>
      </c>
      <c r="K12" s="83">
        <v>5428.9</v>
      </c>
      <c r="L12" s="83">
        <v>5428.9</v>
      </c>
    </row>
    <row r="13" spans="1:13">
      <c r="A13" s="45" t="s">
        <v>217</v>
      </c>
      <c r="B13" s="71">
        <v>7077.1</v>
      </c>
      <c r="C13" s="71">
        <v>7077.5</v>
      </c>
      <c r="D13" s="71">
        <v>0</v>
      </c>
      <c r="E13" s="71">
        <v>0</v>
      </c>
      <c r="F13" s="71">
        <v>9519.4</v>
      </c>
      <c r="G13" s="71">
        <v>5428.9</v>
      </c>
      <c r="H13" s="71">
        <v>5429</v>
      </c>
      <c r="I13" s="71">
        <v>5428.9</v>
      </c>
      <c r="J13" s="71">
        <v>5428.9</v>
      </c>
      <c r="K13" s="71">
        <v>5428.9</v>
      </c>
      <c r="L13" s="71">
        <v>5428.9</v>
      </c>
    </row>
    <row r="14" spans="1:13">
      <c r="A14" s="44" t="s">
        <v>218</v>
      </c>
      <c r="B14" s="83">
        <v>3100</v>
      </c>
      <c r="C14" s="83">
        <v>3100</v>
      </c>
      <c r="D14" s="83">
        <v>2400</v>
      </c>
      <c r="E14" s="83">
        <v>1280.7</v>
      </c>
      <c r="F14" s="83">
        <v>1317.8</v>
      </c>
      <c r="G14" s="83">
        <v>540.79999999999995</v>
      </c>
      <c r="H14" s="83">
        <v>340.8</v>
      </c>
      <c r="I14" s="83">
        <v>0</v>
      </c>
      <c r="J14" s="83">
        <v>0</v>
      </c>
      <c r="K14" s="83">
        <v>0</v>
      </c>
      <c r="L14" s="83">
        <v>2875.16</v>
      </c>
    </row>
    <row r="15" spans="1:13">
      <c r="A15" s="45" t="s">
        <v>219</v>
      </c>
      <c r="B15" s="71">
        <v>3100</v>
      </c>
      <c r="C15" s="71">
        <v>3100</v>
      </c>
      <c r="D15" s="71">
        <v>2400</v>
      </c>
      <c r="E15" s="71">
        <v>1280.7</v>
      </c>
      <c r="F15" s="71">
        <v>1317.8</v>
      </c>
      <c r="G15" s="71">
        <v>540.79999999999995</v>
      </c>
      <c r="H15" s="71">
        <v>340.8</v>
      </c>
      <c r="I15" s="71">
        <v>0</v>
      </c>
      <c r="J15" s="71">
        <v>0</v>
      </c>
      <c r="K15" s="71">
        <v>0</v>
      </c>
      <c r="L15" s="71">
        <v>2875.16</v>
      </c>
    </row>
    <row r="16" spans="1:13">
      <c r="A16" s="44" t="s">
        <v>220</v>
      </c>
      <c r="B16" s="83">
        <v>4353.2</v>
      </c>
      <c r="C16" s="83">
        <v>7300</v>
      </c>
      <c r="D16" s="83">
        <v>4150</v>
      </c>
      <c r="E16" s="83">
        <v>3543.2</v>
      </c>
      <c r="F16" s="83">
        <v>1178.3</v>
      </c>
      <c r="G16" s="83">
        <v>1000</v>
      </c>
      <c r="H16" s="83">
        <v>0</v>
      </c>
      <c r="I16" s="83">
        <v>0</v>
      </c>
      <c r="J16" s="83">
        <v>0</v>
      </c>
      <c r="K16" s="83">
        <v>0</v>
      </c>
      <c r="L16" s="83">
        <v>0</v>
      </c>
    </row>
    <row r="17" spans="1:12">
      <c r="A17" s="46"/>
      <c r="B17" s="46"/>
      <c r="C17" s="46"/>
      <c r="D17" s="46"/>
      <c r="E17" s="46"/>
      <c r="F17" s="46"/>
      <c r="G17" s="46"/>
      <c r="H17" s="46"/>
      <c r="I17" s="46"/>
      <c r="J17" s="46"/>
      <c r="K17" s="46"/>
      <c r="L17" s="46"/>
    </row>
    <row r="18" spans="1:12">
      <c r="A18" s="36"/>
    </row>
    <row r="19" spans="1:12">
      <c r="A19" s="82" t="s">
        <v>208</v>
      </c>
    </row>
    <row r="21" spans="1:12">
      <c r="B21" s="71"/>
      <c r="C21" s="71"/>
      <c r="D21" s="71"/>
      <c r="E21" s="71"/>
      <c r="F21" s="71"/>
      <c r="G21" s="71"/>
      <c r="H21" s="71"/>
      <c r="I21" s="71"/>
      <c r="J21" s="71"/>
      <c r="K21" s="71"/>
      <c r="L21" s="71"/>
    </row>
    <row r="22" spans="1:12">
      <c r="B22" s="71"/>
      <c r="C22" s="71"/>
      <c r="D22" s="71"/>
      <c r="E22" s="71"/>
      <c r="F22" s="71"/>
      <c r="G22" s="71"/>
      <c r="H22" s="71"/>
      <c r="I22" s="71"/>
      <c r="J22" s="71"/>
      <c r="K22" s="71"/>
      <c r="L22" s="71"/>
    </row>
  </sheetData>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&amp;L_x000D_&amp;"calibri"&amp;12&amp;B17.2.2. Evolución del Fondo de Compensación Interterritorial. Distribución según tipo de obra. Presupuesto inicial.&amp;R&amp;"calibri"&amp;10&amp;P</oddHeader>
    <oddFooter>&amp;L&amp;"calibri"&amp;8&amp;I&amp;"-,Cursiva"&amp;8ANUARIO ESTADÍSTICO DE LA REGIÓN DE MURCIA 2019. TOMO I. DATOS REGIONALES&amp;R&amp;"calibri"&amp;8&amp;I17.2. FONDOS ESTRUCTURALES Y PROGRAMAS DE COOPERACIÓN LOCAL</oddFooter>
  </headerFooter>
</worksheet>
</file>

<file path=xl/worksheets/sheet17.xml><?xml version="1.0" encoding="utf-8"?>
<worksheet xmlns="http://schemas.openxmlformats.org/spreadsheetml/2006/main" xmlns:r="http://schemas.openxmlformats.org/officeDocument/2006/relationships">
  <dimension ref="A1:J20"/>
  <sheetViews>
    <sheetView workbookViewId="0">
      <selection activeCell="J1" sqref="J1"/>
    </sheetView>
  </sheetViews>
  <sheetFormatPr baseColWidth="10" defaultColWidth="11.42578125" defaultRowHeight="15"/>
  <cols>
    <col min="1" max="1" width="33.42578125" customWidth="1"/>
    <col min="2" max="8" width="11.7109375" customWidth="1"/>
  </cols>
  <sheetData>
    <row r="1" spans="1:10">
      <c r="A1" s="11" t="s">
        <v>221</v>
      </c>
      <c r="J1" s="12" t="s">
        <v>74</v>
      </c>
    </row>
    <row r="4" spans="1:10">
      <c r="A4" s="13" t="s">
        <v>210</v>
      </c>
    </row>
    <row r="5" spans="1:10" s="41" customFormat="1">
      <c r="A5" s="39"/>
      <c r="B5" s="40">
        <v>2012</v>
      </c>
      <c r="C5" s="40">
        <v>2013</v>
      </c>
      <c r="D5" s="40">
        <v>2014</v>
      </c>
      <c r="E5" s="40">
        <v>2015</v>
      </c>
      <c r="F5" s="40">
        <v>2016</v>
      </c>
      <c r="G5" s="40">
        <v>2017</v>
      </c>
      <c r="H5" s="40">
        <v>2018</v>
      </c>
      <c r="I5" s="40">
        <v>2019</v>
      </c>
    </row>
    <row r="6" spans="1:10">
      <c r="A6" s="65" t="s">
        <v>80</v>
      </c>
      <c r="B6" s="74">
        <v>33189.4</v>
      </c>
      <c r="C6" s="74">
        <v>28715.5</v>
      </c>
      <c r="D6" s="74">
        <v>20885.8</v>
      </c>
      <c r="E6" s="74">
        <v>21644.7</v>
      </c>
      <c r="F6" s="74">
        <v>22159</v>
      </c>
      <c r="G6" s="84">
        <v>21876.560000000001</v>
      </c>
      <c r="H6" s="84">
        <v>21661.55</v>
      </c>
      <c r="I6" s="84">
        <v>21661.55</v>
      </c>
    </row>
    <row r="7" spans="1:10">
      <c r="A7" s="44" t="s">
        <v>211</v>
      </c>
      <c r="B7" s="83">
        <v>22373.4</v>
      </c>
      <c r="C7" s="83">
        <v>17167.79</v>
      </c>
      <c r="D7" s="83">
        <v>11616.060000000001</v>
      </c>
      <c r="E7" s="83">
        <v>15174.94</v>
      </c>
      <c r="F7" s="83">
        <v>18830</v>
      </c>
      <c r="G7" s="85">
        <v>14697.609999999997</v>
      </c>
      <c r="H7" s="85">
        <v>16832.599999999999</v>
      </c>
      <c r="I7" s="85">
        <v>17382.439999999999</v>
      </c>
    </row>
    <row r="8" spans="1:10">
      <c r="A8" s="45" t="s">
        <v>212</v>
      </c>
      <c r="B8" s="71">
        <v>19300</v>
      </c>
      <c r="C8" s="71">
        <v>14367.79</v>
      </c>
      <c r="D8" s="71">
        <v>9116.0600000000013</v>
      </c>
      <c r="E8" s="71">
        <v>9974.94</v>
      </c>
      <c r="F8" s="71">
        <v>8753.51</v>
      </c>
      <c r="G8" s="86">
        <v>10374.559999999998</v>
      </c>
      <c r="H8" s="86">
        <v>11209.55</v>
      </c>
      <c r="I8" s="86">
        <v>9409.5499999999993</v>
      </c>
    </row>
    <row r="9" spans="1:10">
      <c r="A9" s="45" t="s">
        <v>213</v>
      </c>
      <c r="B9" s="71">
        <v>0</v>
      </c>
      <c r="C9" s="71">
        <v>0</v>
      </c>
      <c r="D9" s="71">
        <v>0</v>
      </c>
      <c r="E9" s="71">
        <v>0</v>
      </c>
      <c r="F9" s="71">
        <v>0</v>
      </c>
      <c r="G9" s="86">
        <v>0</v>
      </c>
      <c r="H9" s="86">
        <v>0</v>
      </c>
      <c r="I9" s="86">
        <v>0</v>
      </c>
    </row>
    <row r="10" spans="1:10">
      <c r="A10" s="45" t="s">
        <v>214</v>
      </c>
      <c r="B10" s="71">
        <v>1800</v>
      </c>
      <c r="C10" s="71">
        <v>2800</v>
      </c>
      <c r="D10" s="71">
        <v>2500</v>
      </c>
      <c r="E10" s="71">
        <v>6200</v>
      </c>
      <c r="F10" s="71">
        <v>10076.5</v>
      </c>
      <c r="G10" s="86">
        <v>4323</v>
      </c>
      <c r="H10" s="86">
        <v>5623</v>
      </c>
      <c r="I10" s="86">
        <v>3947.89</v>
      </c>
    </row>
    <row r="11" spans="1:10">
      <c r="A11" s="45" t="s">
        <v>215</v>
      </c>
      <c r="B11" s="71">
        <v>1273.3800000000001</v>
      </c>
      <c r="C11" s="71">
        <v>0</v>
      </c>
      <c r="D11" s="71">
        <v>0</v>
      </c>
      <c r="E11" s="71">
        <v>0</v>
      </c>
      <c r="F11" s="71">
        <v>0</v>
      </c>
      <c r="G11" s="86">
        <v>0</v>
      </c>
      <c r="H11" s="86">
        <v>0</v>
      </c>
      <c r="I11" s="86">
        <v>0</v>
      </c>
    </row>
    <row r="12" spans="1:10">
      <c r="A12" s="45" t="s">
        <v>222</v>
      </c>
      <c r="B12" s="71">
        <v>0</v>
      </c>
      <c r="C12" s="71">
        <v>0</v>
      </c>
      <c r="D12" s="71">
        <v>0</v>
      </c>
      <c r="E12" s="71">
        <v>0</v>
      </c>
      <c r="F12" s="71">
        <v>0</v>
      </c>
      <c r="G12" s="86">
        <v>0</v>
      </c>
      <c r="H12" s="86">
        <v>0</v>
      </c>
      <c r="I12" s="86">
        <v>4025</v>
      </c>
    </row>
    <row r="13" spans="1:10">
      <c r="A13" s="44" t="s">
        <v>216</v>
      </c>
      <c r="B13" s="83">
        <v>8069.31</v>
      </c>
      <c r="C13" s="83">
        <v>9819.39</v>
      </c>
      <c r="D13" s="83">
        <v>7928.9</v>
      </c>
      <c r="E13" s="83">
        <v>6249.75</v>
      </c>
      <c r="F13" s="83">
        <v>3328.95</v>
      </c>
      <c r="G13" s="85">
        <v>4678.95</v>
      </c>
      <c r="H13" s="85">
        <v>3028.95</v>
      </c>
      <c r="I13" s="85">
        <v>3928.95</v>
      </c>
    </row>
    <row r="14" spans="1:10">
      <c r="A14" s="45" t="s">
        <v>217</v>
      </c>
      <c r="B14" s="71">
        <v>8069.31</v>
      </c>
      <c r="C14" s="71">
        <v>9819.39</v>
      </c>
      <c r="D14" s="71">
        <v>7928.9</v>
      </c>
      <c r="E14" s="71">
        <v>6249.75</v>
      </c>
      <c r="F14" s="71">
        <v>3328.95</v>
      </c>
      <c r="G14" s="86">
        <v>4678.95</v>
      </c>
      <c r="H14" s="86">
        <v>3028.95</v>
      </c>
      <c r="I14" s="86">
        <v>3928.95</v>
      </c>
    </row>
    <row r="15" spans="1:10">
      <c r="A15" s="44" t="s">
        <v>218</v>
      </c>
      <c r="B15" s="83">
        <v>550</v>
      </c>
      <c r="C15" s="83">
        <v>550</v>
      </c>
      <c r="D15" s="83">
        <v>540.79999999999995</v>
      </c>
      <c r="E15" s="83">
        <v>220</v>
      </c>
      <c r="F15" s="83">
        <v>0</v>
      </c>
      <c r="G15" s="85">
        <v>2500</v>
      </c>
      <c r="H15" s="85">
        <v>1800</v>
      </c>
      <c r="I15" s="85">
        <v>350.16</v>
      </c>
    </row>
    <row r="16" spans="1:10">
      <c r="A16" s="45" t="s">
        <v>219</v>
      </c>
      <c r="B16" s="71">
        <v>550</v>
      </c>
      <c r="C16" s="71">
        <v>550</v>
      </c>
      <c r="D16" s="71">
        <v>540.79999999999995</v>
      </c>
      <c r="E16" s="71">
        <v>220</v>
      </c>
      <c r="F16" s="71">
        <v>0</v>
      </c>
      <c r="G16" s="86">
        <v>2500</v>
      </c>
      <c r="H16" s="86">
        <v>1800</v>
      </c>
      <c r="I16" s="86">
        <v>350.16</v>
      </c>
    </row>
    <row r="17" spans="1:9">
      <c r="A17" s="44" t="s">
        <v>220</v>
      </c>
      <c r="B17" s="83">
        <v>2196.73</v>
      </c>
      <c r="C17" s="83">
        <v>1178.3</v>
      </c>
      <c r="D17" s="83">
        <v>800</v>
      </c>
      <c r="E17" s="83">
        <v>0</v>
      </c>
      <c r="F17" s="83">
        <v>0</v>
      </c>
      <c r="G17" s="85">
        <v>0</v>
      </c>
      <c r="H17" s="85">
        <v>0</v>
      </c>
      <c r="I17" s="85">
        <v>0</v>
      </c>
    </row>
    <row r="18" spans="1:9">
      <c r="A18" s="46"/>
      <c r="B18" s="46"/>
      <c r="C18" s="46"/>
      <c r="D18" s="46"/>
      <c r="E18" s="46"/>
      <c r="F18" s="46"/>
      <c r="G18" s="46"/>
      <c r="H18" s="46"/>
      <c r="I18" s="46"/>
    </row>
    <row r="19" spans="1:9">
      <c r="A19" s="36"/>
      <c r="B19" s="36"/>
      <c r="C19" s="36"/>
      <c r="D19" s="36"/>
      <c r="E19" s="36"/>
      <c r="F19" s="36"/>
      <c r="G19" s="36"/>
      <c r="H19" s="36"/>
    </row>
    <row r="20" spans="1:9">
      <c r="A20" s="82" t="s">
        <v>208</v>
      </c>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&amp;L_x000D_&amp;"calibri"&amp;12&amp;B17.2.3. Evolución del Fondo de Compensación Interterritorial. Distribución según tipo de obra. Presupuesto definitivo ejecutado.&amp;R&amp;"calibri"&amp;10&amp;P</oddHeader>
    <oddFooter>&amp;L&amp;"calibri"&amp;8&amp;I&amp;"-,Cursiva"&amp;8ANUARIO ESTADÍSTICO DE LA REGIÓN DE MURCIA 2019. TOMO I. DATOS REGIONALES&amp;R&amp;"calibri"&amp;8&amp;I17.2. FONDOS ESTRUCTURALES Y PROGRAMAS DE COOPERACIÓN LOCAL</oddFooter>
  </headerFooter>
</worksheet>
</file>

<file path=xl/worksheets/sheet18.xml><?xml version="1.0" encoding="utf-8"?>
<worksheet xmlns="http://schemas.openxmlformats.org/spreadsheetml/2006/main" xmlns:r="http://schemas.openxmlformats.org/officeDocument/2006/relationships">
  <dimension ref="A1:N29"/>
  <sheetViews>
    <sheetView workbookViewId="0">
      <selection activeCell="I1" sqref="I1"/>
    </sheetView>
  </sheetViews>
  <sheetFormatPr baseColWidth="10" defaultRowHeight="15"/>
  <cols>
    <col min="1" max="1" width="97.140625" customWidth="1"/>
    <col min="2" max="7" width="11.140625" customWidth="1"/>
  </cols>
  <sheetData>
    <row r="1" spans="1:14">
      <c r="A1" s="11" t="s">
        <v>223</v>
      </c>
      <c r="I1" s="12" t="s">
        <v>74</v>
      </c>
    </row>
    <row r="2" spans="1:14">
      <c r="A2" s="11"/>
    </row>
    <row r="4" spans="1:14">
      <c r="A4" s="13" t="s">
        <v>75</v>
      </c>
    </row>
    <row r="5" spans="1:14">
      <c r="A5" s="47"/>
      <c r="B5" s="72" t="s">
        <v>224</v>
      </c>
      <c r="C5" s="72"/>
      <c r="D5" s="72"/>
      <c r="E5" s="72" t="s">
        <v>225</v>
      </c>
      <c r="F5" s="72"/>
      <c r="G5" s="72"/>
    </row>
    <row r="6" spans="1:14" ht="30.75" customHeight="1">
      <c r="A6" s="87"/>
      <c r="B6" s="88" t="s">
        <v>226</v>
      </c>
      <c r="C6" s="88" t="s">
        <v>227</v>
      </c>
      <c r="D6" s="88" t="s">
        <v>228</v>
      </c>
      <c r="E6" s="88" t="s">
        <v>226</v>
      </c>
      <c r="F6" s="88" t="s">
        <v>227</v>
      </c>
      <c r="G6" s="88" t="s">
        <v>228</v>
      </c>
    </row>
    <row r="7" spans="1:14" ht="15" customHeight="1">
      <c r="A7" s="89" t="s">
        <v>229</v>
      </c>
      <c r="B7" s="90">
        <f t="shared" ref="B7:G7" si="0">SUM(B8:B15)</f>
        <v>412355906.25</v>
      </c>
      <c r="C7" s="90">
        <f t="shared" si="0"/>
        <v>82471181.25</v>
      </c>
      <c r="D7" s="90">
        <f t="shared" si="0"/>
        <v>329884725</v>
      </c>
      <c r="E7" s="90">
        <f t="shared" si="0"/>
        <v>89636731.25</v>
      </c>
      <c r="F7" s="90">
        <f t="shared" si="0"/>
        <v>17927346.25</v>
      </c>
      <c r="G7" s="90">
        <f t="shared" si="0"/>
        <v>71709385</v>
      </c>
    </row>
    <row r="8" spans="1:14" ht="15" customHeight="1">
      <c r="A8" s="91" t="s">
        <v>230</v>
      </c>
      <c r="B8" s="92">
        <v>81633113.75</v>
      </c>
      <c r="C8" s="92">
        <f>B8*0.2</f>
        <v>16326622.75</v>
      </c>
      <c r="D8" s="92">
        <v>65306491</v>
      </c>
      <c r="E8" s="92">
        <v>22424082.5</v>
      </c>
      <c r="F8" s="92">
        <v>4484816.5</v>
      </c>
      <c r="G8" s="92">
        <v>17939266</v>
      </c>
    </row>
    <row r="9" spans="1:14" ht="15" customHeight="1">
      <c r="A9" s="93" t="s">
        <v>231</v>
      </c>
      <c r="B9" s="92">
        <v>55412321.25</v>
      </c>
      <c r="C9" s="92">
        <f t="shared" ref="C9:C15" si="1">B9*0.2</f>
        <v>11082464.25</v>
      </c>
      <c r="D9" s="92">
        <v>44329857</v>
      </c>
      <c r="E9" s="92">
        <v>8880361.25</v>
      </c>
      <c r="F9" s="92">
        <v>1776072.25</v>
      </c>
      <c r="G9" s="92">
        <v>7104289</v>
      </c>
    </row>
    <row r="10" spans="1:14" ht="15" customHeight="1">
      <c r="A10" s="91" t="s">
        <v>232</v>
      </c>
      <c r="B10" s="92">
        <v>91040968.75</v>
      </c>
      <c r="C10" s="92">
        <f t="shared" si="1"/>
        <v>18208193.75</v>
      </c>
      <c r="D10" s="92">
        <v>72832775</v>
      </c>
      <c r="E10" s="92">
        <v>16829198.75</v>
      </c>
      <c r="F10" s="92">
        <v>3365839.75</v>
      </c>
      <c r="G10" s="92">
        <v>13463359</v>
      </c>
    </row>
    <row r="11" spans="1:14" ht="15" customHeight="1">
      <c r="A11" s="93" t="s">
        <v>233</v>
      </c>
      <c r="B11" s="92">
        <v>42235988.75</v>
      </c>
      <c r="C11" s="92">
        <f t="shared" si="1"/>
        <v>8447197.75</v>
      </c>
      <c r="D11" s="92">
        <v>33788791</v>
      </c>
      <c r="E11" s="92">
        <v>3624943.75</v>
      </c>
      <c r="F11" s="92">
        <v>724988.75</v>
      </c>
      <c r="G11" s="92">
        <v>2899955</v>
      </c>
      <c r="I11" s="94"/>
      <c r="J11" s="94"/>
      <c r="K11" s="94"/>
      <c r="L11" s="94"/>
      <c r="M11" s="94"/>
      <c r="N11" s="94"/>
    </row>
    <row r="12" spans="1:14" ht="15" customHeight="1">
      <c r="A12" s="93" t="s">
        <v>234</v>
      </c>
      <c r="B12" s="92">
        <v>92645148.75</v>
      </c>
      <c r="C12" s="92">
        <f t="shared" si="1"/>
        <v>18529029.75</v>
      </c>
      <c r="D12" s="92">
        <v>74116119</v>
      </c>
      <c r="E12" s="92">
        <v>26264408.75</v>
      </c>
      <c r="F12" s="92">
        <v>5252881.75</v>
      </c>
      <c r="G12" s="92">
        <v>21011527</v>
      </c>
      <c r="I12" s="94"/>
      <c r="J12" s="95"/>
      <c r="K12" s="95"/>
      <c r="L12" s="96"/>
      <c r="M12" s="94"/>
      <c r="N12" s="94"/>
    </row>
    <row r="13" spans="1:14" ht="15" customHeight="1">
      <c r="A13" s="93" t="s">
        <v>235</v>
      </c>
      <c r="B13" s="92">
        <v>7325863.75</v>
      </c>
      <c r="C13" s="92">
        <f t="shared" si="1"/>
        <v>1465172.75</v>
      </c>
      <c r="D13" s="92">
        <v>5860691</v>
      </c>
      <c r="E13" s="92">
        <v>491008.75</v>
      </c>
      <c r="F13" s="92">
        <v>98201.75</v>
      </c>
      <c r="G13" s="92">
        <v>392807</v>
      </c>
      <c r="I13" s="94"/>
      <c r="J13" s="95"/>
      <c r="K13" s="95"/>
      <c r="L13" s="96"/>
      <c r="M13" s="94"/>
      <c r="N13" s="94"/>
    </row>
    <row r="14" spans="1:14" ht="15" customHeight="1">
      <c r="A14" s="93" t="s">
        <v>236</v>
      </c>
      <c r="B14" s="92">
        <v>34263751.25</v>
      </c>
      <c r="C14" s="92">
        <f t="shared" si="1"/>
        <v>6852750.25</v>
      </c>
      <c r="D14" s="92">
        <v>27411001</v>
      </c>
      <c r="E14" s="92">
        <v>10980280</v>
      </c>
      <c r="F14" s="92">
        <v>2196056</v>
      </c>
      <c r="G14" s="92">
        <v>8784224</v>
      </c>
      <c r="I14" s="94"/>
      <c r="J14" s="95"/>
      <c r="K14" s="95"/>
      <c r="L14" s="96"/>
      <c r="M14" s="94"/>
      <c r="N14" s="94"/>
    </row>
    <row r="15" spans="1:14" ht="15" customHeight="1">
      <c r="A15" s="91" t="s">
        <v>237</v>
      </c>
      <c r="B15" s="92">
        <v>7798750</v>
      </c>
      <c r="C15" s="92">
        <f t="shared" si="1"/>
        <v>1559750</v>
      </c>
      <c r="D15" s="92">
        <v>6239000</v>
      </c>
      <c r="E15" s="92">
        <v>142447.5</v>
      </c>
      <c r="F15" s="92">
        <v>28489.5</v>
      </c>
      <c r="G15" s="92">
        <v>113958</v>
      </c>
    </row>
    <row r="16" spans="1:14" ht="15" customHeight="1">
      <c r="A16" s="97" t="s">
        <v>238</v>
      </c>
      <c r="B16" s="97">
        <f>SUM(B17:B21)</f>
        <v>131650567</v>
      </c>
      <c r="C16" s="97">
        <f t="shared" ref="C16:G16" si="2">SUM(C17:C21)</f>
        <v>25486584.799999997</v>
      </c>
      <c r="D16" s="97">
        <f t="shared" si="2"/>
        <v>106163982.2</v>
      </c>
      <c r="E16" s="97">
        <f t="shared" si="2"/>
        <v>39625673.930000007</v>
      </c>
      <c r="F16" s="97">
        <f t="shared" si="2"/>
        <v>7836095.9579999996</v>
      </c>
      <c r="G16" s="97">
        <f t="shared" si="2"/>
        <v>31789577.971999999</v>
      </c>
      <c r="I16" s="94"/>
      <c r="J16" s="94"/>
      <c r="K16" s="94"/>
      <c r="L16" s="94"/>
      <c r="M16" s="94"/>
      <c r="N16" s="94"/>
    </row>
    <row r="17" spans="1:14" ht="15" customHeight="1">
      <c r="A17" s="98" t="s">
        <v>239</v>
      </c>
      <c r="B17" s="92">
        <v>63963357</v>
      </c>
      <c r="C17" s="22">
        <f>+B17-D17</f>
        <v>12792672</v>
      </c>
      <c r="D17" s="22">
        <v>51170685</v>
      </c>
      <c r="E17" s="99">
        <v>30207915.849999998</v>
      </c>
      <c r="F17" s="100">
        <f>+E17*0.2</f>
        <v>6041583.1699999999</v>
      </c>
      <c r="G17" s="100">
        <f>+E17-F17</f>
        <v>24166332.68</v>
      </c>
      <c r="I17" s="94"/>
      <c r="J17" s="95"/>
      <c r="K17" s="95"/>
      <c r="L17" s="96"/>
      <c r="M17" s="94"/>
      <c r="N17" s="94"/>
    </row>
    <row r="18" spans="1:14" ht="15" customHeight="1">
      <c r="A18" s="101" t="s">
        <v>240</v>
      </c>
      <c r="B18" s="100">
        <v>24995000</v>
      </c>
      <c r="C18" s="102">
        <f t="shared" ref="C18:C21" si="3">+B18-D18</f>
        <v>4999000</v>
      </c>
      <c r="D18" s="102">
        <f>+B18*0.8</f>
        <v>19996000</v>
      </c>
      <c r="E18" s="99">
        <v>4951693.79</v>
      </c>
      <c r="F18" s="100">
        <f t="shared" ref="F18:F21" si="4">+E18*0.2</f>
        <v>990338.75800000003</v>
      </c>
      <c r="G18" s="100">
        <f t="shared" ref="G18:G21" si="5">+E18-F18</f>
        <v>3961355.0320000001</v>
      </c>
      <c r="I18" s="94"/>
      <c r="J18" s="95"/>
      <c r="K18" s="95"/>
      <c r="L18" s="96"/>
      <c r="M18" s="94"/>
      <c r="N18" s="94"/>
    </row>
    <row r="19" spans="1:14" ht="15" customHeight="1">
      <c r="A19" s="103" t="s">
        <v>241</v>
      </c>
      <c r="B19" s="92">
        <v>31290819</v>
      </c>
      <c r="C19" s="22">
        <f t="shared" si="3"/>
        <v>6258163.799999997</v>
      </c>
      <c r="D19" s="22">
        <f>+B19*0.8</f>
        <v>25032655.200000003</v>
      </c>
      <c r="E19" s="99">
        <v>3502974.45</v>
      </c>
      <c r="F19" s="100">
        <f t="shared" si="4"/>
        <v>700594.89000000013</v>
      </c>
      <c r="G19" s="100">
        <f t="shared" si="5"/>
        <v>2802379.56</v>
      </c>
      <c r="I19" s="94"/>
      <c r="J19" s="95"/>
      <c r="K19" s="95"/>
      <c r="L19" s="96"/>
      <c r="M19" s="94"/>
      <c r="N19" s="94"/>
    </row>
    <row r="20" spans="1:14" ht="15" customHeight="1">
      <c r="A20" s="98" t="s">
        <v>242</v>
      </c>
      <c r="B20" s="92">
        <v>8435313</v>
      </c>
      <c r="C20" s="22">
        <f t="shared" si="3"/>
        <v>843532</v>
      </c>
      <c r="D20" s="22">
        <v>7591781</v>
      </c>
      <c r="E20" s="99">
        <v>890388.28</v>
      </c>
      <c r="F20" s="100">
        <f>+E20*0.1</f>
        <v>89038.828000000009</v>
      </c>
      <c r="G20" s="100">
        <f t="shared" si="5"/>
        <v>801349.45200000005</v>
      </c>
    </row>
    <row r="21" spans="1:14" ht="15" customHeight="1">
      <c r="A21" s="98" t="s">
        <v>243</v>
      </c>
      <c r="B21" s="92">
        <v>2966078</v>
      </c>
      <c r="C21" s="22">
        <f t="shared" si="3"/>
        <v>593217</v>
      </c>
      <c r="D21" s="22">
        <v>2372861</v>
      </c>
      <c r="E21" s="99">
        <v>72701.56</v>
      </c>
      <c r="F21" s="100">
        <f t="shared" si="4"/>
        <v>14540.312</v>
      </c>
      <c r="G21" s="100">
        <f t="shared" si="5"/>
        <v>58161.248</v>
      </c>
    </row>
    <row r="22" spans="1:14" ht="15" customHeight="1">
      <c r="A22" s="97" t="s">
        <v>244</v>
      </c>
      <c r="B22" s="97">
        <f t="shared" ref="B22:G22" si="6">SUM(B23:B25)</f>
        <v>58156345.762500003</v>
      </c>
      <c r="C22" s="97">
        <f t="shared" si="6"/>
        <v>5443882.3471999941</v>
      </c>
      <c r="D22" s="97">
        <f t="shared" si="6"/>
        <v>52712463.415300004</v>
      </c>
      <c r="E22" s="97">
        <f t="shared" si="6"/>
        <v>27012168.859999999</v>
      </c>
      <c r="F22" s="97">
        <f t="shared" si="6"/>
        <v>2203609.4613829996</v>
      </c>
      <c r="G22" s="97">
        <f t="shared" si="6"/>
        <v>24808559.398617003</v>
      </c>
    </row>
    <row r="23" spans="1:14" ht="15" customHeight="1">
      <c r="A23" s="98" t="s">
        <v>245</v>
      </c>
      <c r="B23" s="92">
        <v>4993132</v>
      </c>
      <c r="C23" s="22">
        <f>+B23-D23</f>
        <v>998626.39999999991</v>
      </c>
      <c r="D23" s="22">
        <f>+B23*0.8</f>
        <v>3994505.6</v>
      </c>
      <c r="E23" s="92">
        <v>108684.33</v>
      </c>
      <c r="F23" s="22">
        <f t="shared" ref="F23:F24" si="7">+E23-G23</f>
        <v>21736.865999999995</v>
      </c>
      <c r="G23" s="22">
        <f>+E23*0.8</f>
        <v>86947.464000000007</v>
      </c>
    </row>
    <row r="24" spans="1:14" ht="15" customHeight="1">
      <c r="A24" s="101" t="s">
        <v>246</v>
      </c>
      <c r="B24" s="100">
        <v>52038577</v>
      </c>
      <c r="C24" s="102">
        <f t="shared" ref="C24:C25" si="8">+B24-D24</f>
        <v>4220328.5946999937</v>
      </c>
      <c r="D24" s="102">
        <f>+B24*0.9189</f>
        <v>47818248.405300006</v>
      </c>
      <c r="E24" s="100">
        <v>26903484.530000001</v>
      </c>
      <c r="F24" s="102">
        <f t="shared" si="7"/>
        <v>2181872.5953829996</v>
      </c>
      <c r="G24" s="102">
        <f>+E24*0.9189</f>
        <v>24721611.934617002</v>
      </c>
    </row>
    <row r="25" spans="1:14" ht="15" customHeight="1">
      <c r="A25" s="98" t="s">
        <v>243</v>
      </c>
      <c r="B25" s="92">
        <v>1124636.7625</v>
      </c>
      <c r="C25" s="22">
        <f t="shared" si="8"/>
        <v>224927.35249999992</v>
      </c>
      <c r="D25" s="22">
        <f>+B25*0.8</f>
        <v>899709.41</v>
      </c>
      <c r="E25" s="92">
        <v>0</v>
      </c>
      <c r="F25" s="22">
        <f>+E25-G25</f>
        <v>0</v>
      </c>
      <c r="G25" s="22">
        <f>+E25*0.8</f>
        <v>0</v>
      </c>
    </row>
    <row r="26" spans="1:14">
      <c r="A26" s="104"/>
      <c r="B26" s="104"/>
      <c r="C26" s="104"/>
      <c r="D26" s="104"/>
      <c r="E26" s="104"/>
      <c r="F26" s="104"/>
      <c r="G26" s="104"/>
    </row>
    <row r="27" spans="1:14" ht="69" customHeight="1">
      <c r="A27" s="105" t="s">
        <v>247</v>
      </c>
      <c r="B27" s="106"/>
      <c r="C27" s="106"/>
      <c r="D27" s="106"/>
      <c r="E27" s="106"/>
      <c r="F27" s="106"/>
      <c r="G27" s="106"/>
    </row>
    <row r="29" spans="1:14">
      <c r="A29" s="82" t="s">
        <v>208</v>
      </c>
    </row>
  </sheetData>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&amp;L_x000D_&amp;"calibri"&amp;12&amp;B17.2.4. Fondos estructurales ejecutados por la Comunidad Autónoma de la Región de Murcia  correspondientes al período 2014-2020. Gasto certificado a 31 de diciembre de 2018 por ejes y temas prioritarios.&amp;R&amp;"calibri"&amp;10&amp;P</oddHeader>
    <oddFooter>&amp;L&amp;"calibri"&amp;8&amp;I&amp;"-,Cursiva"&amp;8ANUARIO ESTADÍSTICO DE LA REGIÓN DE MURCIA 2019. TOMO I. DATOS REGIONALES&amp;R&amp;"calibri"&amp;8&amp;I17.2. FONDOS ESTRUCTURALES Y PROGRAMAS DE COOPERACIÓN LOCAL</oddFooter>
  </headerFooter>
</worksheet>
</file>

<file path=xl/worksheets/sheet19.xml><?xml version="1.0" encoding="utf-8"?>
<worksheet xmlns="http://schemas.openxmlformats.org/spreadsheetml/2006/main" xmlns:r="http://schemas.openxmlformats.org/officeDocument/2006/relationships">
  <dimension ref="A1:J29"/>
  <sheetViews>
    <sheetView workbookViewId="0">
      <selection activeCell="J1" sqref="J1"/>
    </sheetView>
  </sheetViews>
  <sheetFormatPr baseColWidth="10" defaultRowHeight="15"/>
  <cols>
    <col min="1" max="1" width="52.7109375" customWidth="1"/>
    <col min="2" max="2" width="10.140625" customWidth="1"/>
    <col min="3" max="4" width="8.7109375" customWidth="1"/>
    <col min="5" max="5" width="9.140625" customWidth="1"/>
    <col min="6" max="6" width="9.42578125" customWidth="1"/>
    <col min="7" max="7" width="9.28515625" customWidth="1"/>
    <col min="8" max="9" width="9.85546875" customWidth="1"/>
  </cols>
  <sheetData>
    <row r="1" spans="1:10">
      <c r="A1" s="11" t="s">
        <v>248</v>
      </c>
      <c r="J1" s="12" t="s">
        <v>74</v>
      </c>
    </row>
    <row r="2" spans="1:10" ht="15" customHeight="1"/>
    <row r="3" spans="1:10" ht="15" customHeight="1"/>
    <row r="4" spans="1:10" ht="14.1" customHeight="1">
      <c r="A4" s="13" t="s">
        <v>75</v>
      </c>
    </row>
    <row r="5" spans="1:10" s="41" customFormat="1" ht="15" customHeight="1">
      <c r="A5" s="107"/>
      <c r="B5" s="108">
        <v>2012</v>
      </c>
      <c r="C5" s="108">
        <v>2013</v>
      </c>
      <c r="D5" s="108">
        <v>2014</v>
      </c>
      <c r="E5" s="108">
        <v>2015</v>
      </c>
      <c r="F5" s="108">
        <v>2016</v>
      </c>
      <c r="G5" s="108">
        <v>2017</v>
      </c>
      <c r="H5" s="108">
        <v>2018</v>
      </c>
      <c r="I5" s="108">
        <v>2019</v>
      </c>
    </row>
    <row r="6" spans="1:10" ht="15" customHeight="1">
      <c r="A6" s="34" t="s">
        <v>249</v>
      </c>
      <c r="B6" s="35">
        <v>13332974</v>
      </c>
      <c r="C6" s="35">
        <v>16001</v>
      </c>
      <c r="D6" s="35">
        <v>3001</v>
      </c>
      <c r="E6" s="35">
        <v>4003000</v>
      </c>
      <c r="F6" s="35">
        <v>6485201</v>
      </c>
      <c r="G6" s="35">
        <v>7103000</v>
      </c>
      <c r="H6" s="35">
        <v>11155894</v>
      </c>
      <c r="I6" s="66">
        <v>10991658</v>
      </c>
      <c r="J6" s="22"/>
    </row>
    <row r="7" spans="1:10" ht="15" customHeight="1">
      <c r="A7" s="44" t="s">
        <v>250</v>
      </c>
      <c r="B7" s="20">
        <v>27189</v>
      </c>
      <c r="C7" s="20">
        <v>6000</v>
      </c>
      <c r="D7" s="20">
        <v>3000</v>
      </c>
      <c r="E7" s="20">
        <v>2999</v>
      </c>
      <c r="F7" s="20">
        <v>3000</v>
      </c>
      <c r="G7" s="20">
        <v>2999</v>
      </c>
      <c r="H7" s="20">
        <v>2999</v>
      </c>
      <c r="I7" s="20">
        <v>2999</v>
      </c>
    </row>
    <row r="8" spans="1:10" s="110" customFormat="1" ht="15" customHeight="1">
      <c r="A8" s="109" t="s">
        <v>251</v>
      </c>
      <c r="B8" s="102">
        <v>27189</v>
      </c>
      <c r="C8" s="102">
        <v>6000</v>
      </c>
      <c r="D8" s="102">
        <v>3000</v>
      </c>
      <c r="E8" s="102">
        <v>2999</v>
      </c>
      <c r="F8" s="102">
        <v>3000</v>
      </c>
      <c r="G8" s="102">
        <v>2999</v>
      </c>
      <c r="H8" s="22">
        <v>2999</v>
      </c>
      <c r="I8" s="102">
        <v>2999</v>
      </c>
    </row>
    <row r="9" spans="1:10" s="110" customFormat="1" ht="15" customHeight="1">
      <c r="A9" s="111" t="s">
        <v>252</v>
      </c>
      <c r="B9" s="102">
        <v>27189</v>
      </c>
      <c r="C9" s="102">
        <v>6000</v>
      </c>
      <c r="D9" s="102">
        <v>3000</v>
      </c>
      <c r="E9" s="102">
        <v>2999</v>
      </c>
      <c r="F9" s="102">
        <v>3000</v>
      </c>
      <c r="G9" s="102">
        <v>2999</v>
      </c>
      <c r="H9" s="102">
        <v>2999</v>
      </c>
      <c r="I9" s="102">
        <v>2999</v>
      </c>
    </row>
    <row r="10" spans="1:10" s="110" customFormat="1" ht="15" customHeight="1">
      <c r="A10" s="112" t="s">
        <v>253</v>
      </c>
      <c r="B10" s="102">
        <v>27189</v>
      </c>
      <c r="C10" s="102">
        <v>6000</v>
      </c>
      <c r="D10" s="102">
        <v>3000</v>
      </c>
      <c r="E10" s="102">
        <v>2999</v>
      </c>
      <c r="F10" s="102">
        <v>3000</v>
      </c>
      <c r="G10" s="102">
        <v>2999</v>
      </c>
      <c r="H10" s="22">
        <v>2999</v>
      </c>
      <c r="I10" s="102">
        <v>2999</v>
      </c>
    </row>
    <row r="11" spans="1:10" ht="15" customHeight="1">
      <c r="A11" s="44" t="s">
        <v>254</v>
      </c>
      <c r="B11" s="20">
        <v>5492340</v>
      </c>
      <c r="C11" s="20"/>
      <c r="D11" s="20"/>
      <c r="E11" s="20"/>
      <c r="F11" s="20">
        <v>1000000</v>
      </c>
      <c r="G11" s="20">
        <v>1100000</v>
      </c>
      <c r="H11" s="20">
        <v>2802895</v>
      </c>
      <c r="I11" s="20">
        <v>2802895</v>
      </c>
    </row>
    <row r="12" spans="1:10" s="11" customFormat="1" ht="15" customHeight="1">
      <c r="A12" s="109" t="s">
        <v>255</v>
      </c>
      <c r="B12" s="102">
        <v>5492340</v>
      </c>
      <c r="C12" s="102"/>
      <c r="D12" s="102"/>
      <c r="E12" s="102"/>
      <c r="F12" s="102">
        <v>1000000</v>
      </c>
      <c r="G12" s="102">
        <v>1100000</v>
      </c>
      <c r="H12" s="22">
        <v>2602895</v>
      </c>
      <c r="I12" s="22">
        <v>2602895</v>
      </c>
    </row>
    <row r="13" spans="1:10" s="110" customFormat="1" ht="15" customHeight="1">
      <c r="A13" s="111" t="s">
        <v>256</v>
      </c>
      <c r="B13" s="102">
        <v>5492340</v>
      </c>
      <c r="C13" s="102"/>
      <c r="D13" s="102"/>
      <c r="E13" s="102"/>
      <c r="F13" s="102">
        <v>1000000</v>
      </c>
      <c r="G13" s="102">
        <v>1100000</v>
      </c>
      <c r="H13" s="102">
        <v>2602895</v>
      </c>
      <c r="I13" s="102">
        <v>2602895</v>
      </c>
    </row>
    <row r="14" spans="1:10" ht="15" customHeight="1">
      <c r="A14" s="113" t="s">
        <v>257</v>
      </c>
      <c r="B14" s="102"/>
      <c r="C14" s="102"/>
      <c r="D14" s="102"/>
      <c r="E14" s="102"/>
      <c r="F14" s="102"/>
      <c r="G14" s="102"/>
      <c r="H14" s="22">
        <v>1402895</v>
      </c>
      <c r="I14" s="22">
        <v>1402895</v>
      </c>
    </row>
    <row r="15" spans="1:10" ht="30" customHeight="1">
      <c r="A15" s="114" t="s">
        <v>258</v>
      </c>
      <c r="B15" s="22">
        <v>5492340</v>
      </c>
      <c r="C15" s="22"/>
      <c r="D15" s="22"/>
      <c r="E15" s="22"/>
      <c r="F15" s="22">
        <v>1000000</v>
      </c>
      <c r="G15" s="22">
        <v>1100000</v>
      </c>
      <c r="H15" s="22">
        <v>1200000</v>
      </c>
      <c r="I15" s="22">
        <v>1200000</v>
      </c>
    </row>
    <row r="16" spans="1:10" s="11" customFormat="1" ht="15" customHeight="1">
      <c r="A16" s="45" t="s">
        <v>259</v>
      </c>
      <c r="B16" s="22"/>
      <c r="C16" s="22"/>
      <c r="D16" s="22"/>
      <c r="E16" s="22"/>
      <c r="F16" s="22"/>
      <c r="G16" s="22"/>
      <c r="H16" s="22">
        <v>200000</v>
      </c>
      <c r="I16" s="22">
        <v>200000</v>
      </c>
    </row>
    <row r="17" spans="1:10" s="110" customFormat="1" ht="15" customHeight="1">
      <c r="A17" s="44" t="s">
        <v>260</v>
      </c>
      <c r="B17" s="20">
        <v>13444</v>
      </c>
      <c r="C17" s="20">
        <v>10000</v>
      </c>
      <c r="D17" s="20"/>
      <c r="E17" s="20"/>
      <c r="F17" s="20"/>
      <c r="G17" s="20"/>
      <c r="H17" s="20"/>
      <c r="I17" s="20"/>
    </row>
    <row r="18" spans="1:10" ht="15" customHeight="1">
      <c r="A18" s="109" t="s">
        <v>261</v>
      </c>
      <c r="B18" s="102">
        <v>13444</v>
      </c>
      <c r="C18" s="102">
        <v>10000</v>
      </c>
      <c r="D18" s="102"/>
      <c r="E18" s="102"/>
      <c r="F18" s="102"/>
      <c r="G18" s="22"/>
      <c r="H18" s="22"/>
      <c r="I18" s="22"/>
    </row>
    <row r="19" spans="1:10" s="11" customFormat="1" ht="15" customHeight="1">
      <c r="A19" s="111" t="s">
        <v>262</v>
      </c>
      <c r="B19" s="102">
        <v>13444</v>
      </c>
      <c r="C19" s="102">
        <v>10000</v>
      </c>
      <c r="D19" s="102"/>
      <c r="E19" s="102"/>
      <c r="F19" s="20"/>
      <c r="G19" s="20"/>
      <c r="H19" s="20"/>
      <c r="I19" s="20"/>
    </row>
    <row r="20" spans="1:10" s="110" customFormat="1" ht="15" customHeight="1">
      <c r="A20" s="44" t="s">
        <v>263</v>
      </c>
      <c r="B20" s="20">
        <v>7800001</v>
      </c>
      <c r="C20" s="20">
        <v>1</v>
      </c>
      <c r="D20" s="20">
        <v>1</v>
      </c>
      <c r="E20" s="20">
        <v>4000001</v>
      </c>
      <c r="F20" s="20">
        <v>5482201</v>
      </c>
      <c r="G20" s="20">
        <v>6000001</v>
      </c>
      <c r="H20" s="20">
        <v>8350000</v>
      </c>
      <c r="I20" s="20">
        <v>8185764</v>
      </c>
    </row>
    <row r="21" spans="1:10" ht="15" customHeight="1">
      <c r="A21" s="109" t="s">
        <v>255</v>
      </c>
      <c r="B21" s="102">
        <v>7800001</v>
      </c>
      <c r="C21" s="102">
        <v>1</v>
      </c>
      <c r="D21" s="102">
        <v>1</v>
      </c>
      <c r="E21" s="102">
        <v>4000001</v>
      </c>
      <c r="F21" s="102">
        <v>5482201</v>
      </c>
      <c r="G21" s="102">
        <v>6000001</v>
      </c>
      <c r="H21" s="22">
        <v>8350000</v>
      </c>
      <c r="I21" s="22">
        <v>8185764</v>
      </c>
    </row>
    <row r="22" spans="1:10" ht="15" customHeight="1">
      <c r="A22" s="111" t="s">
        <v>256</v>
      </c>
      <c r="B22" s="102">
        <v>7800001</v>
      </c>
      <c r="C22" s="102">
        <v>1</v>
      </c>
      <c r="D22" s="102">
        <v>1</v>
      </c>
      <c r="E22" s="102">
        <v>4000001</v>
      </c>
      <c r="F22" s="102">
        <v>5482201</v>
      </c>
      <c r="G22" s="102">
        <v>6000001</v>
      </c>
      <c r="H22" s="102">
        <v>8350000</v>
      </c>
      <c r="I22" s="102">
        <v>8185764</v>
      </c>
    </row>
    <row r="23" spans="1:10" ht="15" customHeight="1">
      <c r="A23" s="113" t="s">
        <v>264</v>
      </c>
      <c r="B23" s="22">
        <v>4300000</v>
      </c>
      <c r="C23" s="22"/>
      <c r="D23" s="22"/>
      <c r="E23" s="22"/>
      <c r="F23" s="22">
        <v>482200</v>
      </c>
      <c r="G23" s="22"/>
      <c r="H23" s="22">
        <v>2000000</v>
      </c>
      <c r="I23" s="22">
        <v>2000000</v>
      </c>
    </row>
    <row r="24" spans="1:10" ht="15" customHeight="1">
      <c r="A24" s="113" t="s">
        <v>265</v>
      </c>
      <c r="B24" s="22">
        <v>1</v>
      </c>
      <c r="C24" s="22">
        <v>1</v>
      </c>
      <c r="D24" s="22">
        <v>1</v>
      </c>
      <c r="E24" s="22">
        <v>1</v>
      </c>
      <c r="F24" s="22">
        <v>1</v>
      </c>
      <c r="G24" s="22">
        <v>1</v>
      </c>
      <c r="H24" s="22"/>
      <c r="I24" s="22"/>
    </row>
    <row r="25" spans="1:10" ht="15" customHeight="1">
      <c r="A25" s="113" t="s">
        <v>266</v>
      </c>
      <c r="B25" s="22">
        <v>3500000</v>
      </c>
      <c r="C25" s="22"/>
      <c r="D25" s="22"/>
      <c r="E25" s="22">
        <v>4000000</v>
      </c>
      <c r="F25" s="22">
        <v>5000000</v>
      </c>
      <c r="G25" s="22">
        <v>6000000</v>
      </c>
      <c r="H25" s="22">
        <v>6000000</v>
      </c>
      <c r="I25" s="22">
        <v>6000000</v>
      </c>
    </row>
    <row r="26" spans="1:10" ht="15" customHeight="1">
      <c r="A26" s="113" t="s">
        <v>267</v>
      </c>
      <c r="B26" s="22"/>
      <c r="C26" s="22"/>
      <c r="H26" s="22">
        <v>350000</v>
      </c>
      <c r="I26" s="22">
        <v>185764</v>
      </c>
    </row>
    <row r="27" spans="1:10" ht="15" customHeight="1">
      <c r="A27" s="46"/>
      <c r="B27" s="46"/>
      <c r="C27" s="46"/>
      <c r="D27" s="46"/>
      <c r="E27" s="46"/>
      <c r="F27" s="46"/>
      <c r="G27" s="46"/>
      <c r="H27" s="46"/>
      <c r="I27" s="46"/>
    </row>
    <row r="28" spans="1:10">
      <c r="I28" s="36"/>
    </row>
    <row r="29" spans="1:10">
      <c r="A29" s="26" t="s">
        <v>94</v>
      </c>
      <c r="H29" s="36"/>
      <c r="I29" s="36"/>
      <c r="J29" s="36"/>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&amp;L_x000D_&amp;"calibri"&amp;12&amp;B17.2.5. Evolución del presupuesto en Programas de Cooperación Local.&amp;R&amp;"calibri"&amp;10&amp;P</oddHeader>
    <oddFooter>&amp;L&amp;"calibri"&amp;8&amp;I&amp;"-,Cursiva"&amp;8ANUARIO ESTADÍSTICO DE LA REGIÓN DE MURCIA 2019. TOMO I. DATOS REGIONALES&amp;R&amp;"calibri"&amp;8&amp;I17.2. FONDOS ESTRUCTURALES Y PROGRAMAS DE COOPERACIÓN LOCAL</oddFooter>
  </headerFooter>
</worksheet>
</file>

<file path=xl/worksheets/sheet2.xml><?xml version="1.0" encoding="utf-8"?>
<worksheet xmlns="http://schemas.openxmlformats.org/spreadsheetml/2006/main" xmlns:r="http://schemas.openxmlformats.org/officeDocument/2006/relationships">
  <dimension ref="A1:F29"/>
  <sheetViews>
    <sheetView workbookViewId="0">
      <selection activeCell="F1" sqref="F1"/>
    </sheetView>
  </sheetViews>
  <sheetFormatPr baseColWidth="10" defaultRowHeight="15"/>
  <cols>
    <col min="1" max="1" width="41.85546875" customWidth="1"/>
    <col min="2" max="5" width="20.7109375" customWidth="1"/>
    <col min="244" max="244" width="26" customWidth="1"/>
    <col min="245" max="246" width="12.7109375" bestFit="1" customWidth="1"/>
    <col min="247" max="247" width="11.5703125" customWidth="1"/>
    <col min="248" max="248" width="10.5703125" customWidth="1"/>
    <col min="249" max="249" width="13.140625" customWidth="1"/>
    <col min="250" max="250" width="10.85546875" customWidth="1"/>
    <col min="251" max="251" width="13" customWidth="1"/>
    <col min="252" max="253" width="10" customWidth="1"/>
    <col min="500" max="500" width="26" customWidth="1"/>
    <col min="501" max="502" width="12.7109375" bestFit="1" customWidth="1"/>
    <col min="503" max="503" width="11.5703125" customWidth="1"/>
    <col min="504" max="504" width="10.5703125" customWidth="1"/>
    <col min="505" max="505" width="13.140625" customWidth="1"/>
    <col min="506" max="506" width="10.85546875" customWidth="1"/>
    <col min="507" max="507" width="13" customWidth="1"/>
    <col min="508" max="509" width="10" customWidth="1"/>
    <col min="756" max="756" width="26" customWidth="1"/>
    <col min="757" max="758" width="12.7109375" bestFit="1" customWidth="1"/>
    <col min="759" max="759" width="11.5703125" customWidth="1"/>
    <col min="760" max="760" width="10.5703125" customWidth="1"/>
    <col min="761" max="761" width="13.140625" customWidth="1"/>
    <col min="762" max="762" width="10.85546875" customWidth="1"/>
    <col min="763" max="763" width="13" customWidth="1"/>
    <col min="764" max="765" width="10" customWidth="1"/>
    <col min="1012" max="1012" width="26" customWidth="1"/>
    <col min="1013" max="1014" width="12.7109375" bestFit="1" customWidth="1"/>
    <col min="1015" max="1015" width="11.5703125" customWidth="1"/>
    <col min="1016" max="1016" width="10.5703125" customWidth="1"/>
    <col min="1017" max="1017" width="13.140625" customWidth="1"/>
    <col min="1018" max="1018" width="10.85546875" customWidth="1"/>
    <col min="1019" max="1019" width="13" customWidth="1"/>
    <col min="1020" max="1021" width="10" customWidth="1"/>
    <col min="1268" max="1268" width="26" customWidth="1"/>
    <col min="1269" max="1270" width="12.7109375" bestFit="1" customWidth="1"/>
    <col min="1271" max="1271" width="11.5703125" customWidth="1"/>
    <col min="1272" max="1272" width="10.5703125" customWidth="1"/>
    <col min="1273" max="1273" width="13.140625" customWidth="1"/>
    <col min="1274" max="1274" width="10.85546875" customWidth="1"/>
    <col min="1275" max="1275" width="13" customWidth="1"/>
    <col min="1276" max="1277" width="10" customWidth="1"/>
    <col min="1524" max="1524" width="26" customWidth="1"/>
    <col min="1525" max="1526" width="12.7109375" bestFit="1" customWidth="1"/>
    <col min="1527" max="1527" width="11.5703125" customWidth="1"/>
    <col min="1528" max="1528" width="10.5703125" customWidth="1"/>
    <col min="1529" max="1529" width="13.140625" customWidth="1"/>
    <col min="1530" max="1530" width="10.85546875" customWidth="1"/>
    <col min="1531" max="1531" width="13" customWidth="1"/>
    <col min="1532" max="1533" width="10" customWidth="1"/>
    <col min="1780" max="1780" width="26" customWidth="1"/>
    <col min="1781" max="1782" width="12.7109375" bestFit="1" customWidth="1"/>
    <col min="1783" max="1783" width="11.5703125" customWidth="1"/>
    <col min="1784" max="1784" width="10.5703125" customWidth="1"/>
    <col min="1785" max="1785" width="13.140625" customWidth="1"/>
    <col min="1786" max="1786" width="10.85546875" customWidth="1"/>
    <col min="1787" max="1787" width="13" customWidth="1"/>
    <col min="1788" max="1789" width="10" customWidth="1"/>
    <col min="2036" max="2036" width="26" customWidth="1"/>
    <col min="2037" max="2038" width="12.7109375" bestFit="1" customWidth="1"/>
    <col min="2039" max="2039" width="11.5703125" customWidth="1"/>
    <col min="2040" max="2040" width="10.5703125" customWidth="1"/>
    <col min="2041" max="2041" width="13.140625" customWidth="1"/>
    <col min="2042" max="2042" width="10.85546875" customWidth="1"/>
    <col min="2043" max="2043" width="13" customWidth="1"/>
    <col min="2044" max="2045" width="10" customWidth="1"/>
    <col min="2292" max="2292" width="26" customWidth="1"/>
    <col min="2293" max="2294" width="12.7109375" bestFit="1" customWidth="1"/>
    <col min="2295" max="2295" width="11.5703125" customWidth="1"/>
    <col min="2296" max="2296" width="10.5703125" customWidth="1"/>
    <col min="2297" max="2297" width="13.140625" customWidth="1"/>
    <col min="2298" max="2298" width="10.85546875" customWidth="1"/>
    <col min="2299" max="2299" width="13" customWidth="1"/>
    <col min="2300" max="2301" width="10" customWidth="1"/>
    <col min="2548" max="2548" width="26" customWidth="1"/>
    <col min="2549" max="2550" width="12.7109375" bestFit="1" customWidth="1"/>
    <col min="2551" max="2551" width="11.5703125" customWidth="1"/>
    <col min="2552" max="2552" width="10.5703125" customWidth="1"/>
    <col min="2553" max="2553" width="13.140625" customWidth="1"/>
    <col min="2554" max="2554" width="10.85546875" customWidth="1"/>
    <col min="2555" max="2555" width="13" customWidth="1"/>
    <col min="2556" max="2557" width="10" customWidth="1"/>
    <col min="2804" max="2804" width="26" customWidth="1"/>
    <col min="2805" max="2806" width="12.7109375" bestFit="1" customWidth="1"/>
    <col min="2807" max="2807" width="11.5703125" customWidth="1"/>
    <col min="2808" max="2808" width="10.5703125" customWidth="1"/>
    <col min="2809" max="2809" width="13.140625" customWidth="1"/>
    <col min="2810" max="2810" width="10.85546875" customWidth="1"/>
    <col min="2811" max="2811" width="13" customWidth="1"/>
    <col min="2812" max="2813" width="10" customWidth="1"/>
    <col min="3060" max="3060" width="26" customWidth="1"/>
    <col min="3061" max="3062" width="12.7109375" bestFit="1" customWidth="1"/>
    <col min="3063" max="3063" width="11.5703125" customWidth="1"/>
    <col min="3064" max="3064" width="10.5703125" customWidth="1"/>
    <col min="3065" max="3065" width="13.140625" customWidth="1"/>
    <col min="3066" max="3066" width="10.85546875" customWidth="1"/>
    <col min="3067" max="3067" width="13" customWidth="1"/>
    <col min="3068" max="3069" width="10" customWidth="1"/>
    <col min="3316" max="3316" width="26" customWidth="1"/>
    <col min="3317" max="3318" width="12.7109375" bestFit="1" customWidth="1"/>
    <col min="3319" max="3319" width="11.5703125" customWidth="1"/>
    <col min="3320" max="3320" width="10.5703125" customWidth="1"/>
    <col min="3321" max="3321" width="13.140625" customWidth="1"/>
    <col min="3322" max="3322" width="10.85546875" customWidth="1"/>
    <col min="3323" max="3323" width="13" customWidth="1"/>
    <col min="3324" max="3325" width="10" customWidth="1"/>
    <col min="3572" max="3572" width="26" customWidth="1"/>
    <col min="3573" max="3574" width="12.7109375" bestFit="1" customWidth="1"/>
    <col min="3575" max="3575" width="11.5703125" customWidth="1"/>
    <col min="3576" max="3576" width="10.5703125" customWidth="1"/>
    <col min="3577" max="3577" width="13.140625" customWidth="1"/>
    <col min="3578" max="3578" width="10.85546875" customWidth="1"/>
    <col min="3579" max="3579" width="13" customWidth="1"/>
    <col min="3580" max="3581" width="10" customWidth="1"/>
    <col min="3828" max="3828" width="26" customWidth="1"/>
    <col min="3829" max="3830" width="12.7109375" bestFit="1" customWidth="1"/>
    <col min="3831" max="3831" width="11.5703125" customWidth="1"/>
    <col min="3832" max="3832" width="10.5703125" customWidth="1"/>
    <col min="3833" max="3833" width="13.140625" customWidth="1"/>
    <col min="3834" max="3834" width="10.85546875" customWidth="1"/>
    <col min="3835" max="3835" width="13" customWidth="1"/>
    <col min="3836" max="3837" width="10" customWidth="1"/>
    <col min="4084" max="4084" width="26" customWidth="1"/>
    <col min="4085" max="4086" width="12.7109375" bestFit="1" customWidth="1"/>
    <col min="4087" max="4087" width="11.5703125" customWidth="1"/>
    <col min="4088" max="4088" width="10.5703125" customWidth="1"/>
    <col min="4089" max="4089" width="13.140625" customWidth="1"/>
    <col min="4090" max="4090" width="10.85546875" customWidth="1"/>
    <col min="4091" max="4091" width="13" customWidth="1"/>
    <col min="4092" max="4093" width="10" customWidth="1"/>
    <col min="4340" max="4340" width="26" customWidth="1"/>
    <col min="4341" max="4342" width="12.7109375" bestFit="1" customWidth="1"/>
    <col min="4343" max="4343" width="11.5703125" customWidth="1"/>
    <col min="4344" max="4344" width="10.5703125" customWidth="1"/>
    <col min="4345" max="4345" width="13.140625" customWidth="1"/>
    <col min="4346" max="4346" width="10.85546875" customWidth="1"/>
    <col min="4347" max="4347" width="13" customWidth="1"/>
    <col min="4348" max="4349" width="10" customWidth="1"/>
    <col min="4596" max="4596" width="26" customWidth="1"/>
    <col min="4597" max="4598" width="12.7109375" bestFit="1" customWidth="1"/>
    <col min="4599" max="4599" width="11.5703125" customWidth="1"/>
    <col min="4600" max="4600" width="10.5703125" customWidth="1"/>
    <col min="4601" max="4601" width="13.140625" customWidth="1"/>
    <col min="4602" max="4602" width="10.85546875" customWidth="1"/>
    <col min="4603" max="4603" width="13" customWidth="1"/>
    <col min="4604" max="4605" width="10" customWidth="1"/>
    <col min="4852" max="4852" width="26" customWidth="1"/>
    <col min="4853" max="4854" width="12.7109375" bestFit="1" customWidth="1"/>
    <col min="4855" max="4855" width="11.5703125" customWidth="1"/>
    <col min="4856" max="4856" width="10.5703125" customWidth="1"/>
    <col min="4857" max="4857" width="13.140625" customWidth="1"/>
    <col min="4858" max="4858" width="10.85546875" customWidth="1"/>
    <col min="4859" max="4859" width="13" customWidth="1"/>
    <col min="4860" max="4861" width="10" customWidth="1"/>
    <col min="5108" max="5108" width="26" customWidth="1"/>
    <col min="5109" max="5110" width="12.7109375" bestFit="1" customWidth="1"/>
    <col min="5111" max="5111" width="11.5703125" customWidth="1"/>
    <col min="5112" max="5112" width="10.5703125" customWidth="1"/>
    <col min="5113" max="5113" width="13.140625" customWidth="1"/>
    <col min="5114" max="5114" width="10.85546875" customWidth="1"/>
    <col min="5115" max="5115" width="13" customWidth="1"/>
    <col min="5116" max="5117" width="10" customWidth="1"/>
    <col min="5364" max="5364" width="26" customWidth="1"/>
    <col min="5365" max="5366" width="12.7109375" bestFit="1" customWidth="1"/>
    <col min="5367" max="5367" width="11.5703125" customWidth="1"/>
    <col min="5368" max="5368" width="10.5703125" customWidth="1"/>
    <col min="5369" max="5369" width="13.140625" customWidth="1"/>
    <col min="5370" max="5370" width="10.85546875" customWidth="1"/>
    <col min="5371" max="5371" width="13" customWidth="1"/>
    <col min="5372" max="5373" width="10" customWidth="1"/>
    <col min="5620" max="5620" width="26" customWidth="1"/>
    <col min="5621" max="5622" width="12.7109375" bestFit="1" customWidth="1"/>
    <col min="5623" max="5623" width="11.5703125" customWidth="1"/>
    <col min="5624" max="5624" width="10.5703125" customWidth="1"/>
    <col min="5625" max="5625" width="13.140625" customWidth="1"/>
    <col min="5626" max="5626" width="10.85546875" customWidth="1"/>
    <col min="5627" max="5627" width="13" customWidth="1"/>
    <col min="5628" max="5629" width="10" customWidth="1"/>
    <col min="5876" max="5876" width="26" customWidth="1"/>
    <col min="5877" max="5878" width="12.7109375" bestFit="1" customWidth="1"/>
    <col min="5879" max="5879" width="11.5703125" customWidth="1"/>
    <col min="5880" max="5880" width="10.5703125" customWidth="1"/>
    <col min="5881" max="5881" width="13.140625" customWidth="1"/>
    <col min="5882" max="5882" width="10.85546875" customWidth="1"/>
    <col min="5883" max="5883" width="13" customWidth="1"/>
    <col min="5884" max="5885" width="10" customWidth="1"/>
    <col min="6132" max="6132" width="26" customWidth="1"/>
    <col min="6133" max="6134" width="12.7109375" bestFit="1" customWidth="1"/>
    <col min="6135" max="6135" width="11.5703125" customWidth="1"/>
    <col min="6136" max="6136" width="10.5703125" customWidth="1"/>
    <col min="6137" max="6137" width="13.140625" customWidth="1"/>
    <col min="6138" max="6138" width="10.85546875" customWidth="1"/>
    <col min="6139" max="6139" width="13" customWidth="1"/>
    <col min="6140" max="6141" width="10" customWidth="1"/>
    <col min="6388" max="6388" width="26" customWidth="1"/>
    <col min="6389" max="6390" width="12.7109375" bestFit="1" customWidth="1"/>
    <col min="6391" max="6391" width="11.5703125" customWidth="1"/>
    <col min="6392" max="6392" width="10.5703125" customWidth="1"/>
    <col min="6393" max="6393" width="13.140625" customWidth="1"/>
    <col min="6394" max="6394" width="10.85546875" customWidth="1"/>
    <col min="6395" max="6395" width="13" customWidth="1"/>
    <col min="6396" max="6397" width="10" customWidth="1"/>
    <col min="6644" max="6644" width="26" customWidth="1"/>
    <col min="6645" max="6646" width="12.7109375" bestFit="1" customWidth="1"/>
    <col min="6647" max="6647" width="11.5703125" customWidth="1"/>
    <col min="6648" max="6648" width="10.5703125" customWidth="1"/>
    <col min="6649" max="6649" width="13.140625" customWidth="1"/>
    <col min="6650" max="6650" width="10.85546875" customWidth="1"/>
    <col min="6651" max="6651" width="13" customWidth="1"/>
    <col min="6652" max="6653" width="10" customWidth="1"/>
    <col min="6900" max="6900" width="26" customWidth="1"/>
    <col min="6901" max="6902" width="12.7109375" bestFit="1" customWidth="1"/>
    <col min="6903" max="6903" width="11.5703125" customWidth="1"/>
    <col min="6904" max="6904" width="10.5703125" customWidth="1"/>
    <col min="6905" max="6905" width="13.140625" customWidth="1"/>
    <col min="6906" max="6906" width="10.85546875" customWidth="1"/>
    <col min="6907" max="6907" width="13" customWidth="1"/>
    <col min="6908" max="6909" width="10" customWidth="1"/>
    <col min="7156" max="7156" width="26" customWidth="1"/>
    <col min="7157" max="7158" width="12.7109375" bestFit="1" customWidth="1"/>
    <col min="7159" max="7159" width="11.5703125" customWidth="1"/>
    <col min="7160" max="7160" width="10.5703125" customWidth="1"/>
    <col min="7161" max="7161" width="13.140625" customWidth="1"/>
    <col min="7162" max="7162" width="10.85546875" customWidth="1"/>
    <col min="7163" max="7163" width="13" customWidth="1"/>
    <col min="7164" max="7165" width="10" customWidth="1"/>
    <col min="7412" max="7412" width="26" customWidth="1"/>
    <col min="7413" max="7414" width="12.7109375" bestFit="1" customWidth="1"/>
    <col min="7415" max="7415" width="11.5703125" customWidth="1"/>
    <col min="7416" max="7416" width="10.5703125" customWidth="1"/>
    <col min="7417" max="7417" width="13.140625" customWidth="1"/>
    <col min="7418" max="7418" width="10.85546875" customWidth="1"/>
    <col min="7419" max="7419" width="13" customWidth="1"/>
    <col min="7420" max="7421" width="10" customWidth="1"/>
    <col min="7668" max="7668" width="26" customWidth="1"/>
    <col min="7669" max="7670" width="12.7109375" bestFit="1" customWidth="1"/>
    <col min="7671" max="7671" width="11.5703125" customWidth="1"/>
    <col min="7672" max="7672" width="10.5703125" customWidth="1"/>
    <col min="7673" max="7673" width="13.140625" customWidth="1"/>
    <col min="7674" max="7674" width="10.85546875" customWidth="1"/>
    <col min="7675" max="7675" width="13" customWidth="1"/>
    <col min="7676" max="7677" width="10" customWidth="1"/>
    <col min="7924" max="7924" width="26" customWidth="1"/>
    <col min="7925" max="7926" width="12.7109375" bestFit="1" customWidth="1"/>
    <col min="7927" max="7927" width="11.5703125" customWidth="1"/>
    <col min="7928" max="7928" width="10.5703125" customWidth="1"/>
    <col min="7929" max="7929" width="13.140625" customWidth="1"/>
    <col min="7930" max="7930" width="10.85546875" customWidth="1"/>
    <col min="7931" max="7931" width="13" customWidth="1"/>
    <col min="7932" max="7933" width="10" customWidth="1"/>
    <col min="8180" max="8180" width="26" customWidth="1"/>
    <col min="8181" max="8182" width="12.7109375" bestFit="1" customWidth="1"/>
    <col min="8183" max="8183" width="11.5703125" customWidth="1"/>
    <col min="8184" max="8184" width="10.5703125" customWidth="1"/>
    <col min="8185" max="8185" width="13.140625" customWidth="1"/>
    <col min="8186" max="8186" width="10.85546875" customWidth="1"/>
    <col min="8187" max="8187" width="13" customWidth="1"/>
    <col min="8188" max="8189" width="10" customWidth="1"/>
    <col min="8436" max="8436" width="26" customWidth="1"/>
    <col min="8437" max="8438" width="12.7109375" bestFit="1" customWidth="1"/>
    <col min="8439" max="8439" width="11.5703125" customWidth="1"/>
    <col min="8440" max="8440" width="10.5703125" customWidth="1"/>
    <col min="8441" max="8441" width="13.140625" customWidth="1"/>
    <col min="8442" max="8442" width="10.85546875" customWidth="1"/>
    <col min="8443" max="8443" width="13" customWidth="1"/>
    <col min="8444" max="8445" width="10" customWidth="1"/>
    <col min="8692" max="8692" width="26" customWidth="1"/>
    <col min="8693" max="8694" width="12.7109375" bestFit="1" customWidth="1"/>
    <col min="8695" max="8695" width="11.5703125" customWidth="1"/>
    <col min="8696" max="8696" width="10.5703125" customWidth="1"/>
    <col min="8697" max="8697" width="13.140625" customWidth="1"/>
    <col min="8698" max="8698" width="10.85546875" customWidth="1"/>
    <col min="8699" max="8699" width="13" customWidth="1"/>
    <col min="8700" max="8701" width="10" customWidth="1"/>
    <col min="8948" max="8948" width="26" customWidth="1"/>
    <col min="8949" max="8950" width="12.7109375" bestFit="1" customWidth="1"/>
    <col min="8951" max="8951" width="11.5703125" customWidth="1"/>
    <col min="8952" max="8952" width="10.5703125" customWidth="1"/>
    <col min="8953" max="8953" width="13.140625" customWidth="1"/>
    <col min="8954" max="8954" width="10.85546875" customWidth="1"/>
    <col min="8955" max="8955" width="13" customWidth="1"/>
    <col min="8956" max="8957" width="10" customWidth="1"/>
    <col min="9204" max="9204" width="26" customWidth="1"/>
    <col min="9205" max="9206" width="12.7109375" bestFit="1" customWidth="1"/>
    <col min="9207" max="9207" width="11.5703125" customWidth="1"/>
    <col min="9208" max="9208" width="10.5703125" customWidth="1"/>
    <col min="9209" max="9209" width="13.140625" customWidth="1"/>
    <col min="9210" max="9210" width="10.85546875" customWidth="1"/>
    <col min="9211" max="9211" width="13" customWidth="1"/>
    <col min="9212" max="9213" width="10" customWidth="1"/>
    <col min="9460" max="9460" width="26" customWidth="1"/>
    <col min="9461" max="9462" width="12.7109375" bestFit="1" customWidth="1"/>
    <col min="9463" max="9463" width="11.5703125" customWidth="1"/>
    <col min="9464" max="9464" width="10.5703125" customWidth="1"/>
    <col min="9465" max="9465" width="13.140625" customWidth="1"/>
    <col min="9466" max="9466" width="10.85546875" customWidth="1"/>
    <col min="9467" max="9467" width="13" customWidth="1"/>
    <col min="9468" max="9469" width="10" customWidth="1"/>
    <col min="9716" max="9716" width="26" customWidth="1"/>
    <col min="9717" max="9718" width="12.7109375" bestFit="1" customWidth="1"/>
    <col min="9719" max="9719" width="11.5703125" customWidth="1"/>
    <col min="9720" max="9720" width="10.5703125" customWidth="1"/>
    <col min="9721" max="9721" width="13.140625" customWidth="1"/>
    <col min="9722" max="9722" width="10.85546875" customWidth="1"/>
    <col min="9723" max="9723" width="13" customWidth="1"/>
    <col min="9724" max="9725" width="10" customWidth="1"/>
    <col min="9972" max="9972" width="26" customWidth="1"/>
    <col min="9973" max="9974" width="12.7109375" bestFit="1" customWidth="1"/>
    <col min="9975" max="9975" width="11.5703125" customWidth="1"/>
    <col min="9976" max="9976" width="10.5703125" customWidth="1"/>
    <col min="9977" max="9977" width="13.140625" customWidth="1"/>
    <col min="9978" max="9978" width="10.85546875" customWidth="1"/>
    <col min="9979" max="9979" width="13" customWidth="1"/>
    <col min="9980" max="9981" width="10" customWidth="1"/>
    <col min="10228" max="10228" width="26" customWidth="1"/>
    <col min="10229" max="10230" width="12.7109375" bestFit="1" customWidth="1"/>
    <col min="10231" max="10231" width="11.5703125" customWidth="1"/>
    <col min="10232" max="10232" width="10.5703125" customWidth="1"/>
    <col min="10233" max="10233" width="13.140625" customWidth="1"/>
    <col min="10234" max="10234" width="10.85546875" customWidth="1"/>
    <col min="10235" max="10235" width="13" customWidth="1"/>
    <col min="10236" max="10237" width="10" customWidth="1"/>
    <col min="10484" max="10484" width="26" customWidth="1"/>
    <col min="10485" max="10486" width="12.7109375" bestFit="1" customWidth="1"/>
    <col min="10487" max="10487" width="11.5703125" customWidth="1"/>
    <col min="10488" max="10488" width="10.5703125" customWidth="1"/>
    <col min="10489" max="10489" width="13.140625" customWidth="1"/>
    <col min="10490" max="10490" width="10.85546875" customWidth="1"/>
    <col min="10491" max="10491" width="13" customWidth="1"/>
    <col min="10492" max="10493" width="10" customWidth="1"/>
    <col min="10740" max="10740" width="26" customWidth="1"/>
    <col min="10741" max="10742" width="12.7109375" bestFit="1" customWidth="1"/>
    <col min="10743" max="10743" width="11.5703125" customWidth="1"/>
    <col min="10744" max="10744" width="10.5703125" customWidth="1"/>
    <col min="10745" max="10745" width="13.140625" customWidth="1"/>
    <col min="10746" max="10746" width="10.85546875" customWidth="1"/>
    <col min="10747" max="10747" width="13" customWidth="1"/>
    <col min="10748" max="10749" width="10" customWidth="1"/>
    <col min="10996" max="10996" width="26" customWidth="1"/>
    <col min="10997" max="10998" width="12.7109375" bestFit="1" customWidth="1"/>
    <col min="10999" max="10999" width="11.5703125" customWidth="1"/>
    <col min="11000" max="11000" width="10.5703125" customWidth="1"/>
    <col min="11001" max="11001" width="13.140625" customWidth="1"/>
    <col min="11002" max="11002" width="10.85546875" customWidth="1"/>
    <col min="11003" max="11003" width="13" customWidth="1"/>
    <col min="11004" max="11005" width="10" customWidth="1"/>
    <col min="11252" max="11252" width="26" customWidth="1"/>
    <col min="11253" max="11254" width="12.7109375" bestFit="1" customWidth="1"/>
    <col min="11255" max="11255" width="11.5703125" customWidth="1"/>
    <col min="11256" max="11256" width="10.5703125" customWidth="1"/>
    <col min="11257" max="11257" width="13.140625" customWidth="1"/>
    <col min="11258" max="11258" width="10.85546875" customWidth="1"/>
    <col min="11259" max="11259" width="13" customWidth="1"/>
    <col min="11260" max="11261" width="10" customWidth="1"/>
    <col min="11508" max="11508" width="26" customWidth="1"/>
    <col min="11509" max="11510" width="12.7109375" bestFit="1" customWidth="1"/>
    <col min="11511" max="11511" width="11.5703125" customWidth="1"/>
    <col min="11512" max="11512" width="10.5703125" customWidth="1"/>
    <col min="11513" max="11513" width="13.140625" customWidth="1"/>
    <col min="11514" max="11514" width="10.85546875" customWidth="1"/>
    <col min="11515" max="11515" width="13" customWidth="1"/>
    <col min="11516" max="11517" width="10" customWidth="1"/>
    <col min="11764" max="11764" width="26" customWidth="1"/>
    <col min="11765" max="11766" width="12.7109375" bestFit="1" customWidth="1"/>
    <col min="11767" max="11767" width="11.5703125" customWidth="1"/>
    <col min="11768" max="11768" width="10.5703125" customWidth="1"/>
    <col min="11769" max="11769" width="13.140625" customWidth="1"/>
    <col min="11770" max="11770" width="10.85546875" customWidth="1"/>
    <col min="11771" max="11771" width="13" customWidth="1"/>
    <col min="11772" max="11773" width="10" customWidth="1"/>
    <col min="12020" max="12020" width="26" customWidth="1"/>
    <col min="12021" max="12022" width="12.7109375" bestFit="1" customWidth="1"/>
    <col min="12023" max="12023" width="11.5703125" customWidth="1"/>
    <col min="12024" max="12024" width="10.5703125" customWidth="1"/>
    <col min="12025" max="12025" width="13.140625" customWidth="1"/>
    <col min="12026" max="12026" width="10.85546875" customWidth="1"/>
    <col min="12027" max="12027" width="13" customWidth="1"/>
    <col min="12028" max="12029" width="10" customWidth="1"/>
    <col min="12276" max="12276" width="26" customWidth="1"/>
    <col min="12277" max="12278" width="12.7109375" bestFit="1" customWidth="1"/>
    <col min="12279" max="12279" width="11.5703125" customWidth="1"/>
    <col min="12280" max="12280" width="10.5703125" customWidth="1"/>
    <col min="12281" max="12281" width="13.140625" customWidth="1"/>
    <col min="12282" max="12282" width="10.85546875" customWidth="1"/>
    <col min="12283" max="12283" width="13" customWidth="1"/>
    <col min="12284" max="12285" width="10" customWidth="1"/>
    <col min="12532" max="12532" width="26" customWidth="1"/>
    <col min="12533" max="12534" width="12.7109375" bestFit="1" customWidth="1"/>
    <col min="12535" max="12535" width="11.5703125" customWidth="1"/>
    <col min="12536" max="12536" width="10.5703125" customWidth="1"/>
    <col min="12537" max="12537" width="13.140625" customWidth="1"/>
    <col min="12538" max="12538" width="10.85546875" customWidth="1"/>
    <col min="12539" max="12539" width="13" customWidth="1"/>
    <col min="12540" max="12541" width="10" customWidth="1"/>
    <col min="12788" max="12788" width="26" customWidth="1"/>
    <col min="12789" max="12790" width="12.7109375" bestFit="1" customWidth="1"/>
    <col min="12791" max="12791" width="11.5703125" customWidth="1"/>
    <col min="12792" max="12792" width="10.5703125" customWidth="1"/>
    <col min="12793" max="12793" width="13.140625" customWidth="1"/>
    <col min="12794" max="12794" width="10.85546875" customWidth="1"/>
    <col min="12795" max="12795" width="13" customWidth="1"/>
    <col min="12796" max="12797" width="10" customWidth="1"/>
    <col min="13044" max="13044" width="26" customWidth="1"/>
    <col min="13045" max="13046" width="12.7109375" bestFit="1" customWidth="1"/>
    <col min="13047" max="13047" width="11.5703125" customWidth="1"/>
    <col min="13048" max="13048" width="10.5703125" customWidth="1"/>
    <col min="13049" max="13049" width="13.140625" customWidth="1"/>
    <col min="13050" max="13050" width="10.85546875" customWidth="1"/>
    <col min="13051" max="13051" width="13" customWidth="1"/>
    <col min="13052" max="13053" width="10" customWidth="1"/>
    <col min="13300" max="13300" width="26" customWidth="1"/>
    <col min="13301" max="13302" width="12.7109375" bestFit="1" customWidth="1"/>
    <col min="13303" max="13303" width="11.5703125" customWidth="1"/>
    <col min="13304" max="13304" width="10.5703125" customWidth="1"/>
    <col min="13305" max="13305" width="13.140625" customWidth="1"/>
    <col min="13306" max="13306" width="10.85546875" customWidth="1"/>
    <col min="13307" max="13307" width="13" customWidth="1"/>
    <col min="13308" max="13309" width="10" customWidth="1"/>
    <col min="13556" max="13556" width="26" customWidth="1"/>
    <col min="13557" max="13558" width="12.7109375" bestFit="1" customWidth="1"/>
    <col min="13559" max="13559" width="11.5703125" customWidth="1"/>
    <col min="13560" max="13560" width="10.5703125" customWidth="1"/>
    <col min="13561" max="13561" width="13.140625" customWidth="1"/>
    <col min="13562" max="13562" width="10.85546875" customWidth="1"/>
    <col min="13563" max="13563" width="13" customWidth="1"/>
    <col min="13564" max="13565" width="10" customWidth="1"/>
    <col min="13812" max="13812" width="26" customWidth="1"/>
    <col min="13813" max="13814" width="12.7109375" bestFit="1" customWidth="1"/>
    <col min="13815" max="13815" width="11.5703125" customWidth="1"/>
    <col min="13816" max="13816" width="10.5703125" customWidth="1"/>
    <col min="13817" max="13817" width="13.140625" customWidth="1"/>
    <col min="13818" max="13818" width="10.85546875" customWidth="1"/>
    <col min="13819" max="13819" width="13" customWidth="1"/>
    <col min="13820" max="13821" width="10" customWidth="1"/>
    <col min="14068" max="14068" width="26" customWidth="1"/>
    <col min="14069" max="14070" width="12.7109375" bestFit="1" customWidth="1"/>
    <col min="14071" max="14071" width="11.5703125" customWidth="1"/>
    <col min="14072" max="14072" width="10.5703125" customWidth="1"/>
    <col min="14073" max="14073" width="13.140625" customWidth="1"/>
    <col min="14074" max="14074" width="10.85546875" customWidth="1"/>
    <col min="14075" max="14075" width="13" customWidth="1"/>
    <col min="14076" max="14077" width="10" customWidth="1"/>
    <col min="14324" max="14324" width="26" customWidth="1"/>
    <col min="14325" max="14326" width="12.7109375" bestFit="1" customWidth="1"/>
    <col min="14327" max="14327" width="11.5703125" customWidth="1"/>
    <col min="14328" max="14328" width="10.5703125" customWidth="1"/>
    <col min="14329" max="14329" width="13.140625" customWidth="1"/>
    <col min="14330" max="14330" width="10.85546875" customWidth="1"/>
    <col min="14331" max="14331" width="13" customWidth="1"/>
    <col min="14332" max="14333" width="10" customWidth="1"/>
    <col min="14580" max="14580" width="26" customWidth="1"/>
    <col min="14581" max="14582" width="12.7109375" bestFit="1" customWidth="1"/>
    <col min="14583" max="14583" width="11.5703125" customWidth="1"/>
    <col min="14584" max="14584" width="10.5703125" customWidth="1"/>
    <col min="14585" max="14585" width="13.140625" customWidth="1"/>
    <col min="14586" max="14586" width="10.85546875" customWidth="1"/>
    <col min="14587" max="14587" width="13" customWidth="1"/>
    <col min="14588" max="14589" width="10" customWidth="1"/>
    <col min="14836" max="14836" width="26" customWidth="1"/>
    <col min="14837" max="14838" width="12.7109375" bestFit="1" customWidth="1"/>
    <col min="14839" max="14839" width="11.5703125" customWidth="1"/>
    <col min="14840" max="14840" width="10.5703125" customWidth="1"/>
    <col min="14841" max="14841" width="13.140625" customWidth="1"/>
    <col min="14842" max="14842" width="10.85546875" customWidth="1"/>
    <col min="14843" max="14843" width="13" customWidth="1"/>
    <col min="14844" max="14845" width="10" customWidth="1"/>
    <col min="15092" max="15092" width="26" customWidth="1"/>
    <col min="15093" max="15094" width="12.7109375" bestFit="1" customWidth="1"/>
    <col min="15095" max="15095" width="11.5703125" customWidth="1"/>
    <col min="15096" max="15096" width="10.5703125" customWidth="1"/>
    <col min="15097" max="15097" width="13.140625" customWidth="1"/>
    <col min="15098" max="15098" width="10.85546875" customWidth="1"/>
    <col min="15099" max="15099" width="13" customWidth="1"/>
    <col min="15100" max="15101" width="10" customWidth="1"/>
    <col min="15348" max="15348" width="26" customWidth="1"/>
    <col min="15349" max="15350" width="12.7109375" bestFit="1" customWidth="1"/>
    <col min="15351" max="15351" width="11.5703125" customWidth="1"/>
    <col min="15352" max="15352" width="10.5703125" customWidth="1"/>
    <col min="15353" max="15353" width="13.140625" customWidth="1"/>
    <col min="15354" max="15354" width="10.85546875" customWidth="1"/>
    <col min="15355" max="15355" width="13" customWidth="1"/>
    <col min="15356" max="15357" width="10" customWidth="1"/>
    <col min="15604" max="15604" width="26" customWidth="1"/>
    <col min="15605" max="15606" width="12.7109375" bestFit="1" customWidth="1"/>
    <col min="15607" max="15607" width="11.5703125" customWidth="1"/>
    <col min="15608" max="15608" width="10.5703125" customWidth="1"/>
    <col min="15609" max="15609" width="13.140625" customWidth="1"/>
    <col min="15610" max="15610" width="10.85546875" customWidth="1"/>
    <col min="15611" max="15611" width="13" customWidth="1"/>
    <col min="15612" max="15613" width="10" customWidth="1"/>
    <col min="15860" max="15860" width="26" customWidth="1"/>
    <col min="15861" max="15862" width="12.7109375" bestFit="1" customWidth="1"/>
    <col min="15863" max="15863" width="11.5703125" customWidth="1"/>
    <col min="15864" max="15864" width="10.5703125" customWidth="1"/>
    <col min="15865" max="15865" width="13.140625" customWidth="1"/>
    <col min="15866" max="15866" width="10.85546875" customWidth="1"/>
    <col min="15867" max="15867" width="13" customWidth="1"/>
    <col min="15868" max="15869" width="10" customWidth="1"/>
    <col min="16116" max="16116" width="26" customWidth="1"/>
    <col min="16117" max="16118" width="12.7109375" bestFit="1" customWidth="1"/>
    <col min="16119" max="16119" width="11.5703125" customWidth="1"/>
    <col min="16120" max="16120" width="10.5703125" customWidth="1"/>
    <col min="16121" max="16121" width="13.140625" customWidth="1"/>
    <col min="16122" max="16122" width="10.85546875" customWidth="1"/>
    <col min="16123" max="16123" width="13" customWidth="1"/>
    <col min="16124" max="16125" width="10" customWidth="1"/>
  </cols>
  <sheetData>
    <row r="1" spans="1:6">
      <c r="A1" s="11" t="s">
        <v>73</v>
      </c>
      <c r="F1" s="12" t="s">
        <v>74</v>
      </c>
    </row>
    <row r="2" spans="1:6">
      <c r="A2" s="11"/>
    </row>
    <row r="4" spans="1:6">
      <c r="A4" s="13" t="s">
        <v>75</v>
      </c>
    </row>
    <row r="5" spans="1:6" s="16" customFormat="1" ht="52.5" customHeight="1">
      <c r="A5" s="14">
        <v>2019</v>
      </c>
      <c r="B5" s="15" t="s">
        <v>76</v>
      </c>
      <c r="C5" s="15" t="s">
        <v>77</v>
      </c>
      <c r="D5" s="15" t="s">
        <v>78</v>
      </c>
      <c r="E5" s="15" t="s">
        <v>79</v>
      </c>
    </row>
    <row r="6" spans="1:6" ht="15.75" customHeight="1">
      <c r="A6" s="17" t="s">
        <v>80</v>
      </c>
      <c r="B6" s="18">
        <v>5764991391</v>
      </c>
      <c r="C6" s="18">
        <v>5684805099</v>
      </c>
      <c r="D6" s="18">
        <v>405644791</v>
      </c>
      <c r="E6" s="18">
        <v>325458499</v>
      </c>
    </row>
    <row r="7" spans="1:6">
      <c r="A7" s="19" t="s">
        <v>81</v>
      </c>
      <c r="B7" s="20">
        <v>4238478721</v>
      </c>
      <c r="C7" s="20">
        <v>4159405732</v>
      </c>
      <c r="D7" s="20">
        <v>400367045</v>
      </c>
      <c r="E7" s="20">
        <v>321294056</v>
      </c>
    </row>
    <row r="8" spans="1:6">
      <c r="A8" s="21" t="s">
        <v>82</v>
      </c>
      <c r="B8" s="22">
        <v>1215148321</v>
      </c>
      <c r="C8" s="22">
        <v>1101287989</v>
      </c>
      <c r="D8" s="22">
        <v>113860332</v>
      </c>
      <c r="E8" s="22"/>
    </row>
    <row r="9" spans="1:6">
      <c r="A9" s="21" t="s">
        <v>83</v>
      </c>
      <c r="B9" s="22">
        <v>314076897</v>
      </c>
      <c r="C9" s="22">
        <v>180229965</v>
      </c>
      <c r="D9" s="22">
        <v>133846932</v>
      </c>
      <c r="E9" s="22"/>
    </row>
    <row r="10" spans="1:6">
      <c r="A10" s="21" t="s">
        <v>84</v>
      </c>
      <c r="B10" s="22">
        <v>115576803</v>
      </c>
      <c r="C10" s="22">
        <v>115546803</v>
      </c>
      <c r="D10" s="22">
        <v>30000</v>
      </c>
      <c r="E10" s="22"/>
    </row>
    <row r="11" spans="1:6">
      <c r="A11" s="21" t="s">
        <v>85</v>
      </c>
      <c r="B11" s="22">
        <v>2593676700</v>
      </c>
      <c r="C11" s="22">
        <v>2762340975</v>
      </c>
      <c r="D11" s="22">
        <v>152629781</v>
      </c>
      <c r="E11" s="22">
        <v>321294056</v>
      </c>
    </row>
    <row r="12" spans="1:6" ht="15" customHeight="1">
      <c r="A12" s="19" t="s">
        <v>86</v>
      </c>
      <c r="B12" s="20">
        <v>3000001</v>
      </c>
      <c r="C12" s="20">
        <v>3000001</v>
      </c>
      <c r="D12" s="20"/>
      <c r="E12" s="20"/>
    </row>
    <row r="13" spans="1:6">
      <c r="A13" s="21" t="s">
        <v>87</v>
      </c>
      <c r="B13" s="22">
        <v>3000001</v>
      </c>
      <c r="C13" s="22">
        <v>3000001</v>
      </c>
      <c r="D13" s="22"/>
      <c r="E13" s="22"/>
    </row>
    <row r="14" spans="1:6">
      <c r="A14" s="19" t="s">
        <v>88</v>
      </c>
      <c r="B14" s="20">
        <v>401807732</v>
      </c>
      <c r="C14" s="20">
        <v>400704929</v>
      </c>
      <c r="D14" s="20">
        <v>5267246</v>
      </c>
      <c r="E14" s="20">
        <v>4164443</v>
      </c>
    </row>
    <row r="15" spans="1:6">
      <c r="A15" s="21" t="s">
        <v>89</v>
      </c>
      <c r="B15" s="22">
        <v>195778344</v>
      </c>
      <c r="C15" s="22">
        <v>191916098</v>
      </c>
      <c r="D15" s="22">
        <v>3862246</v>
      </c>
      <c r="E15" s="22"/>
    </row>
    <row r="16" spans="1:6" s="23" customFormat="1">
      <c r="A16" s="21" t="s">
        <v>90</v>
      </c>
      <c r="B16" s="22">
        <v>206029388</v>
      </c>
      <c r="C16" s="22">
        <v>208788831</v>
      </c>
      <c r="D16" s="22">
        <v>1405000</v>
      </c>
      <c r="E16" s="22">
        <v>4164443</v>
      </c>
    </row>
    <row r="17" spans="1:5">
      <c r="A17" s="19" t="s">
        <v>91</v>
      </c>
      <c r="B17" s="20">
        <v>1121704937</v>
      </c>
      <c r="C17" s="20">
        <v>1121694437</v>
      </c>
      <c r="D17" s="20">
        <v>10500</v>
      </c>
      <c r="E17" s="22"/>
    </row>
    <row r="18" spans="1:5">
      <c r="A18" s="21" t="s">
        <v>92</v>
      </c>
      <c r="B18" s="22">
        <v>1527647</v>
      </c>
      <c r="C18" s="22">
        <v>1527647</v>
      </c>
      <c r="D18" s="22"/>
      <c r="E18" s="22"/>
    </row>
    <row r="19" spans="1:5">
      <c r="A19" s="21" t="s">
        <v>93</v>
      </c>
      <c r="B19" s="22">
        <v>1120177290</v>
      </c>
      <c r="C19" s="22">
        <v>1120166790</v>
      </c>
      <c r="D19" s="22">
        <v>10500</v>
      </c>
      <c r="E19" s="22"/>
    </row>
    <row r="20" spans="1:5">
      <c r="A20" s="24"/>
      <c r="B20" s="25"/>
      <c r="C20" s="25"/>
      <c r="D20" s="25"/>
      <c r="E20" s="25"/>
    </row>
    <row r="22" spans="1:5">
      <c r="A22" s="26" t="s">
        <v>94</v>
      </c>
    </row>
    <row r="24" spans="1:5">
      <c r="A24" s="27"/>
    </row>
    <row r="27" spans="1:5">
      <c r="A27" s="28"/>
    </row>
    <row r="28" spans="1:5">
      <c r="A28" s="29"/>
    </row>
    <row r="29" spans="1:5">
      <c r="A29" s="30"/>
    </row>
  </sheetData>
  <hyperlinks>
    <hyperlink ref="F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&amp;L_x000D_&amp;"calibri"&amp;12&amp;B17.1.1. Presupuesto Preventivo Consolidado de la Administración Pública Regional y Organismos Autónomos. Gastos por Capítulos.&amp;R&amp;"calibri"&amp;10&amp;P</oddHeader>
    <oddFooter>&amp;L&amp;"calibri"&amp;8&amp;I&amp;"-,Cursiva"&amp;8ANUARIO ESTADÍSTICO DE LA REGIÓN DE MURCIA 2019. TOMO I. DATOS REGIONALES&amp;R&amp;"calibri"&amp;8&amp;I17.1. PRESUPUESTOS DE LA COMUNIDAD AUTÓNOMA</oddFooter>
  </headerFooter>
</worksheet>
</file>

<file path=xl/worksheets/sheet20.xml><?xml version="1.0" encoding="utf-8"?>
<worksheet xmlns="http://schemas.openxmlformats.org/spreadsheetml/2006/main" xmlns:r="http://schemas.openxmlformats.org/officeDocument/2006/relationships">
  <dimension ref="A1:Y76"/>
  <sheetViews>
    <sheetView workbookViewId="0">
      <selection activeCell="G1" sqref="G1"/>
    </sheetView>
  </sheetViews>
  <sheetFormatPr baseColWidth="10" defaultRowHeight="15"/>
  <cols>
    <col min="1" max="1" width="61.28515625" customWidth="1"/>
    <col min="2" max="3" width="13.7109375" bestFit="1" customWidth="1"/>
    <col min="4" max="6" width="13.7109375" customWidth="1"/>
  </cols>
  <sheetData>
    <row r="1" spans="1:7">
      <c r="A1" s="11" t="s">
        <v>268</v>
      </c>
      <c r="G1" s="12" t="s">
        <v>74</v>
      </c>
    </row>
    <row r="4" spans="1:7" ht="15" customHeight="1">
      <c r="A4" s="115" t="s">
        <v>269</v>
      </c>
      <c r="B4" s="115">
        <v>2014</v>
      </c>
      <c r="C4" s="115">
        <v>2015</v>
      </c>
      <c r="D4" s="115">
        <v>2016</v>
      </c>
      <c r="E4" s="115">
        <v>2017</v>
      </c>
      <c r="F4" s="115">
        <v>2018</v>
      </c>
    </row>
    <row r="5" spans="1:7" ht="13.9" customHeight="1">
      <c r="A5" s="116" t="s">
        <v>270</v>
      </c>
      <c r="B5" s="117">
        <v>581017</v>
      </c>
      <c r="C5" s="117">
        <v>592394</v>
      </c>
      <c r="D5" s="117">
        <v>595629</v>
      </c>
      <c r="E5" s="117">
        <v>605200</v>
      </c>
      <c r="F5" s="117">
        <v>630784</v>
      </c>
    </row>
    <row r="6" spans="1:7" ht="13.9" customHeight="1">
      <c r="A6" s="116" t="s">
        <v>271</v>
      </c>
      <c r="B6" s="117">
        <v>1467288</v>
      </c>
      <c r="C6" s="117">
        <v>1464847</v>
      </c>
      <c r="D6" s="117">
        <v>1470273</v>
      </c>
      <c r="E6" s="117">
        <v>1478509</v>
      </c>
      <c r="F6" s="117">
        <v>1493898</v>
      </c>
    </row>
    <row r="7" spans="1:7" ht="13.9" customHeight="1">
      <c r="A7" s="116" t="s">
        <v>272</v>
      </c>
      <c r="B7" s="117">
        <v>21290</v>
      </c>
      <c r="C7" s="117">
        <v>21978</v>
      </c>
      <c r="D7" s="117">
        <v>22286</v>
      </c>
      <c r="E7" s="117">
        <v>22994</v>
      </c>
      <c r="F7" s="117">
        <v>23538</v>
      </c>
    </row>
    <row r="8" spans="1:7" ht="13.9" customHeight="1">
      <c r="A8" s="116" t="s">
        <v>273</v>
      </c>
      <c r="B8" s="117">
        <v>17765</v>
      </c>
      <c r="C8" s="117">
        <v>18511</v>
      </c>
      <c r="D8" s="117">
        <v>18725</v>
      </c>
      <c r="E8" s="117">
        <v>19229</v>
      </c>
      <c r="F8" s="117">
        <v>19684</v>
      </c>
    </row>
    <row r="9" spans="1:7" ht="13.9" customHeight="1">
      <c r="A9" s="116" t="s">
        <v>274</v>
      </c>
      <c r="B9" s="117"/>
      <c r="C9" s="117"/>
      <c r="D9" s="117"/>
      <c r="E9" s="117"/>
      <c r="F9" s="117"/>
    </row>
    <row r="10" spans="1:7" ht="13.9" customHeight="1">
      <c r="A10" s="118" t="s">
        <v>275</v>
      </c>
      <c r="B10" s="102">
        <v>10139965757</v>
      </c>
      <c r="C10" s="102">
        <v>10556233464</v>
      </c>
      <c r="D10" s="102">
        <v>10916683645</v>
      </c>
      <c r="E10" s="102">
        <v>11356276828</v>
      </c>
      <c r="F10" s="102">
        <v>12002685286</v>
      </c>
    </row>
    <row r="11" spans="1:7" ht="13.9" customHeight="1">
      <c r="A11" s="118" t="s">
        <v>276</v>
      </c>
      <c r="B11" s="102">
        <v>372787737</v>
      </c>
      <c r="C11" s="102">
        <v>317069850</v>
      </c>
      <c r="D11" s="102">
        <v>271606595</v>
      </c>
      <c r="E11" s="102">
        <v>267317650</v>
      </c>
      <c r="F11" s="102">
        <v>329359944</v>
      </c>
    </row>
    <row r="12" spans="1:7" ht="13.9" customHeight="1">
      <c r="A12" s="119" t="s">
        <v>277</v>
      </c>
      <c r="B12" s="102">
        <v>323273544</v>
      </c>
      <c r="C12" s="102">
        <v>342422803</v>
      </c>
      <c r="D12" s="102">
        <v>364919455</v>
      </c>
      <c r="E12" s="102">
        <v>390752271</v>
      </c>
      <c r="F12" s="102">
        <v>423122888</v>
      </c>
    </row>
    <row r="13" spans="1:7" ht="13.9" customHeight="1">
      <c r="A13" s="118" t="s">
        <v>278</v>
      </c>
      <c r="B13" s="102">
        <v>839117195</v>
      </c>
      <c r="C13" s="102">
        <v>953140241</v>
      </c>
      <c r="D13" s="102">
        <v>1000004626</v>
      </c>
      <c r="E13" s="102">
        <v>1046385122</v>
      </c>
      <c r="F13" s="102">
        <v>1101638870</v>
      </c>
    </row>
    <row r="14" spans="1:7" ht="13.9" customHeight="1">
      <c r="A14" s="118" t="s">
        <v>279</v>
      </c>
      <c r="B14" s="102">
        <v>1082800</v>
      </c>
      <c r="C14" s="102">
        <v>255035</v>
      </c>
      <c r="D14" s="102">
        <v>81464</v>
      </c>
      <c r="E14" s="102">
        <v>78752</v>
      </c>
      <c r="F14" s="102">
        <v>29499</v>
      </c>
    </row>
    <row r="15" spans="1:7" ht="13.9" customHeight="1">
      <c r="A15" s="118" t="s">
        <v>280</v>
      </c>
      <c r="B15" s="102">
        <v>250471863</v>
      </c>
      <c r="C15" s="102">
        <v>398322106</v>
      </c>
      <c r="D15" s="102">
        <v>274349218</v>
      </c>
      <c r="E15" s="102">
        <v>415815683</v>
      </c>
      <c r="F15" s="102">
        <v>427088813</v>
      </c>
    </row>
    <row r="16" spans="1:7" ht="13.9" customHeight="1">
      <c r="A16" s="118" t="s">
        <v>281</v>
      </c>
      <c r="B16" s="102">
        <v>442996271</v>
      </c>
      <c r="C16" s="102">
        <v>452076917</v>
      </c>
      <c r="D16" s="102">
        <v>446696175</v>
      </c>
      <c r="E16" s="102">
        <v>439169324</v>
      </c>
      <c r="F16" s="102">
        <v>563255121</v>
      </c>
    </row>
    <row r="17" spans="1:25" ht="13.9" customHeight="1">
      <c r="A17" s="109" t="s">
        <v>282</v>
      </c>
      <c r="B17" s="102">
        <v>373757252</v>
      </c>
      <c r="C17" s="102">
        <v>372460605</v>
      </c>
      <c r="D17" s="102">
        <v>352854096</v>
      </c>
      <c r="E17" s="102">
        <v>341164214</v>
      </c>
      <c r="F17" s="102">
        <v>436488265</v>
      </c>
    </row>
    <row r="18" spans="1:25" ht="13.9" customHeight="1">
      <c r="A18" s="111" t="s">
        <v>283</v>
      </c>
      <c r="B18" s="102">
        <v>80833515</v>
      </c>
      <c r="C18" s="102">
        <v>71160197</v>
      </c>
      <c r="D18" s="102">
        <v>65919812</v>
      </c>
      <c r="E18" s="102">
        <v>52752489</v>
      </c>
      <c r="F18" s="102">
        <v>75686623</v>
      </c>
    </row>
    <row r="19" spans="1:25" ht="13.9" customHeight="1">
      <c r="A19" s="111" t="s">
        <v>284</v>
      </c>
      <c r="B19" s="102">
        <v>240776950</v>
      </c>
      <c r="C19" s="102">
        <v>244789576</v>
      </c>
      <c r="D19" s="102">
        <v>229842701</v>
      </c>
      <c r="E19" s="102">
        <v>223684589</v>
      </c>
      <c r="F19" s="102">
        <v>298756813</v>
      </c>
    </row>
    <row r="20" spans="1:25" ht="13.9" customHeight="1">
      <c r="A20" s="111" t="s">
        <v>285</v>
      </c>
      <c r="B20" s="102">
        <v>52146787</v>
      </c>
      <c r="C20" s="102">
        <v>56510832</v>
      </c>
      <c r="D20" s="102">
        <v>57091582</v>
      </c>
      <c r="E20" s="102">
        <v>64727135</v>
      </c>
      <c r="F20" s="102">
        <v>62044829</v>
      </c>
    </row>
    <row r="21" spans="1:25" ht="13.9" customHeight="1">
      <c r="A21" s="109" t="s">
        <v>286</v>
      </c>
      <c r="B21" s="102">
        <v>11486036</v>
      </c>
      <c r="C21" s="102">
        <v>14471660</v>
      </c>
      <c r="D21" s="102">
        <v>20038809</v>
      </c>
      <c r="E21" s="102">
        <v>20545940</v>
      </c>
      <c r="F21" s="102">
        <v>27664610</v>
      </c>
    </row>
    <row r="22" spans="1:25" ht="13.9" customHeight="1">
      <c r="A22" s="21" t="s">
        <v>287</v>
      </c>
      <c r="B22" s="102">
        <v>25313287</v>
      </c>
      <c r="C22" s="102">
        <v>65144652</v>
      </c>
      <c r="D22" s="102">
        <v>73803271</v>
      </c>
      <c r="E22" s="102">
        <v>77459170</v>
      </c>
      <c r="F22" s="102">
        <v>99102247</v>
      </c>
    </row>
    <row r="23" spans="1:25" ht="13.9" customHeight="1">
      <c r="A23" s="111" t="s">
        <v>288</v>
      </c>
      <c r="B23" s="102">
        <v>25313287</v>
      </c>
      <c r="C23" s="102">
        <v>25217649</v>
      </c>
      <c r="D23" s="102">
        <v>26348918</v>
      </c>
      <c r="E23" s="102">
        <v>26340262</v>
      </c>
      <c r="F23" s="102">
        <v>26723276</v>
      </c>
    </row>
    <row r="24" spans="1:25" ht="13.9" customHeight="1">
      <c r="A24" s="111" t="s">
        <v>289</v>
      </c>
      <c r="B24" s="102"/>
      <c r="C24" s="102">
        <v>12061616</v>
      </c>
      <c r="D24" s="102">
        <v>15197046</v>
      </c>
      <c r="E24" s="102">
        <v>16440319</v>
      </c>
      <c r="F24" s="102">
        <v>26744033</v>
      </c>
    </row>
    <row r="25" spans="1:25" ht="13.9" customHeight="1">
      <c r="A25" s="111" t="s">
        <v>290</v>
      </c>
      <c r="B25" s="102"/>
      <c r="C25" s="102">
        <v>27865388</v>
      </c>
      <c r="D25" s="102">
        <v>32257306</v>
      </c>
      <c r="E25" s="102">
        <v>34678589</v>
      </c>
      <c r="F25" s="102">
        <v>37446174</v>
      </c>
    </row>
    <row r="26" spans="1:25" ht="13.9" customHeight="1">
      <c r="A26" s="118" t="s">
        <v>291</v>
      </c>
      <c r="B26" s="102">
        <v>12369695166</v>
      </c>
      <c r="C26" s="102">
        <v>13019520417</v>
      </c>
      <c r="D26" s="102">
        <v>13274341179</v>
      </c>
      <c r="E26" s="102">
        <v>13915795630</v>
      </c>
      <c r="F26" s="102">
        <v>14847180420</v>
      </c>
      <c r="G26" s="36"/>
      <c r="H26" s="36"/>
      <c r="I26" s="36"/>
      <c r="J26" s="36"/>
      <c r="K26" s="36"/>
      <c r="L26" s="36"/>
      <c r="M26" s="36"/>
      <c r="N26" s="36"/>
      <c r="O26" s="36"/>
      <c r="P26" s="36"/>
      <c r="Q26" s="36"/>
      <c r="R26" s="36"/>
      <c r="S26" s="36"/>
      <c r="T26" s="36"/>
      <c r="U26" s="36"/>
      <c r="V26" s="36"/>
      <c r="W26" s="36"/>
      <c r="X26" s="36"/>
      <c r="Y26" s="36"/>
    </row>
    <row r="27" spans="1:25" ht="13.9" customHeight="1">
      <c r="A27" s="109" t="s">
        <v>292</v>
      </c>
      <c r="B27" s="102">
        <v>11926698894</v>
      </c>
      <c r="C27" s="102">
        <v>12567443500</v>
      </c>
      <c r="D27" s="102">
        <v>12827645004</v>
      </c>
      <c r="E27" s="102">
        <v>13476626306</v>
      </c>
      <c r="F27" s="102">
        <v>14283925299</v>
      </c>
      <c r="G27" s="36"/>
      <c r="H27" s="36"/>
      <c r="I27" s="36"/>
      <c r="J27" s="36"/>
      <c r="K27" s="36"/>
      <c r="L27" s="36"/>
      <c r="M27" s="36"/>
      <c r="N27" s="36"/>
      <c r="O27" s="36"/>
      <c r="P27" s="36"/>
      <c r="Q27" s="36"/>
      <c r="R27" s="36"/>
      <c r="S27" s="36"/>
      <c r="T27" s="36"/>
      <c r="U27" s="36"/>
      <c r="V27" s="36"/>
      <c r="W27" s="36"/>
      <c r="X27" s="36"/>
      <c r="Y27" s="36"/>
    </row>
    <row r="28" spans="1:25" ht="13.9" customHeight="1">
      <c r="A28" s="109" t="s">
        <v>293</v>
      </c>
      <c r="B28" s="102">
        <v>442996271</v>
      </c>
      <c r="C28" s="102">
        <v>452076917</v>
      </c>
      <c r="D28" s="102">
        <v>446696175</v>
      </c>
      <c r="E28" s="102">
        <v>439169324</v>
      </c>
      <c r="F28" s="102">
        <v>563255121</v>
      </c>
      <c r="G28" s="36"/>
      <c r="H28" s="36"/>
      <c r="I28" s="36"/>
      <c r="J28" s="36"/>
      <c r="K28" s="36"/>
      <c r="L28" s="36"/>
      <c r="M28" s="36"/>
      <c r="N28" s="36"/>
      <c r="O28" s="36"/>
      <c r="P28" s="36"/>
      <c r="Q28" s="36"/>
      <c r="R28" s="36"/>
      <c r="S28" s="36"/>
      <c r="T28" s="36"/>
      <c r="U28" s="36"/>
      <c r="V28" s="36"/>
      <c r="W28" s="36"/>
      <c r="X28" s="36"/>
      <c r="Y28" s="36"/>
    </row>
    <row r="29" spans="1:25" ht="13.9" customHeight="1">
      <c r="A29" s="118" t="s">
        <v>294</v>
      </c>
      <c r="B29" s="102">
        <v>521751989</v>
      </c>
      <c r="C29" s="102">
        <v>536385959</v>
      </c>
      <c r="D29" s="102">
        <v>550995121</v>
      </c>
      <c r="E29" s="102">
        <v>584036798</v>
      </c>
      <c r="F29" s="102">
        <v>622795272</v>
      </c>
      <c r="G29" s="36"/>
      <c r="H29" s="36"/>
      <c r="I29" s="36"/>
      <c r="J29" s="36"/>
      <c r="K29" s="36"/>
      <c r="L29" s="36"/>
      <c r="M29" s="36"/>
      <c r="N29" s="36"/>
      <c r="O29" s="36"/>
      <c r="P29" s="36"/>
      <c r="Q29" s="36"/>
      <c r="R29" s="36"/>
      <c r="S29" s="36"/>
      <c r="T29" s="36"/>
      <c r="U29" s="36"/>
      <c r="V29" s="36"/>
      <c r="W29" s="36"/>
      <c r="X29" s="36"/>
      <c r="Y29" s="36"/>
    </row>
    <row r="30" spans="1:25" ht="13.9" customHeight="1">
      <c r="A30" s="118" t="s">
        <v>295</v>
      </c>
      <c r="B30" s="102">
        <v>1526497529</v>
      </c>
      <c r="C30" s="102">
        <v>1517757245</v>
      </c>
      <c r="D30" s="102">
        <v>1570526817</v>
      </c>
      <c r="E30" s="102">
        <v>1694649112</v>
      </c>
      <c r="F30" s="102">
        <v>1808662967</v>
      </c>
      <c r="G30" s="36"/>
      <c r="H30" s="36"/>
      <c r="I30" s="36"/>
      <c r="J30" s="36"/>
      <c r="K30" s="36"/>
      <c r="L30" s="36"/>
      <c r="M30" s="36"/>
      <c r="N30" s="36"/>
      <c r="O30" s="36"/>
      <c r="P30" s="36"/>
      <c r="Q30" s="36"/>
      <c r="R30" s="36"/>
      <c r="S30" s="36"/>
      <c r="T30" s="36"/>
      <c r="U30" s="36"/>
      <c r="V30" s="36"/>
      <c r="W30" s="36"/>
      <c r="X30" s="36"/>
      <c r="Y30" s="36"/>
    </row>
    <row r="31" spans="1:25" ht="13.9" customHeight="1">
      <c r="A31" s="118" t="s">
        <v>296</v>
      </c>
      <c r="B31" s="102">
        <v>10321688852</v>
      </c>
      <c r="C31" s="102">
        <v>10965711809</v>
      </c>
      <c r="D31" s="102">
        <v>11153125406</v>
      </c>
      <c r="E31" s="102">
        <v>11637613176</v>
      </c>
      <c r="F31" s="102">
        <v>12416057138</v>
      </c>
      <c r="G31" s="36"/>
      <c r="H31" s="36"/>
      <c r="I31" s="36"/>
      <c r="J31" s="36"/>
      <c r="K31" s="36"/>
      <c r="L31" s="36"/>
      <c r="M31" s="36"/>
      <c r="N31" s="36"/>
      <c r="O31" s="36"/>
      <c r="P31" s="36"/>
      <c r="Q31" s="36"/>
      <c r="R31" s="36"/>
      <c r="S31" s="36"/>
      <c r="T31" s="36"/>
      <c r="U31" s="36"/>
      <c r="V31" s="36"/>
      <c r="W31" s="36"/>
      <c r="X31" s="36"/>
      <c r="Y31" s="36"/>
    </row>
    <row r="32" spans="1:25" ht="13.9" customHeight="1">
      <c r="A32" s="109" t="s">
        <v>297</v>
      </c>
      <c r="B32" s="102">
        <v>9878692581</v>
      </c>
      <c r="C32" s="102">
        <v>10513634892</v>
      </c>
      <c r="D32" s="102">
        <v>10706429231</v>
      </c>
      <c r="E32" s="102">
        <v>11198443852</v>
      </c>
      <c r="F32" s="102">
        <v>11852802017</v>
      </c>
      <c r="G32" s="36"/>
      <c r="H32" s="36"/>
      <c r="I32" s="36"/>
      <c r="J32" s="36"/>
      <c r="K32" s="36"/>
      <c r="L32" s="36"/>
      <c r="M32" s="36"/>
      <c r="N32" s="36"/>
      <c r="O32" s="36"/>
      <c r="P32" s="36"/>
      <c r="Q32" s="36"/>
      <c r="R32" s="36"/>
      <c r="S32" s="36"/>
      <c r="T32" s="36"/>
      <c r="U32" s="36"/>
      <c r="V32" s="36"/>
      <c r="W32" s="36"/>
      <c r="X32" s="36"/>
      <c r="Y32" s="36"/>
    </row>
    <row r="33" spans="1:25" ht="13.9" customHeight="1">
      <c r="A33" s="109" t="s">
        <v>298</v>
      </c>
      <c r="B33" s="102">
        <v>442996271</v>
      </c>
      <c r="C33" s="102">
        <v>452076917</v>
      </c>
      <c r="D33" s="102">
        <v>446696175</v>
      </c>
      <c r="E33" s="102">
        <v>439169324</v>
      </c>
      <c r="F33" s="102">
        <v>563255121</v>
      </c>
      <c r="G33" s="36"/>
      <c r="H33" s="36"/>
      <c r="I33" s="36"/>
      <c r="J33" s="36"/>
      <c r="K33" s="36"/>
      <c r="L33" s="36"/>
      <c r="M33" s="36"/>
      <c r="N33" s="36"/>
      <c r="O33" s="36"/>
      <c r="P33" s="36"/>
      <c r="Q33" s="36"/>
      <c r="R33" s="36"/>
      <c r="S33" s="36"/>
      <c r="T33" s="36"/>
      <c r="U33" s="36"/>
      <c r="V33" s="36"/>
      <c r="W33" s="36"/>
      <c r="X33" s="36"/>
      <c r="Y33" s="36"/>
    </row>
    <row r="34" spans="1:25" ht="4.1500000000000004" customHeight="1">
      <c r="A34" s="46"/>
      <c r="B34" s="46"/>
      <c r="C34" s="46"/>
      <c r="D34" s="46"/>
      <c r="E34" s="46"/>
      <c r="F34" s="46"/>
      <c r="G34" s="36"/>
      <c r="H34" s="36"/>
      <c r="I34" s="36"/>
      <c r="J34" s="36"/>
      <c r="K34" s="36"/>
      <c r="L34" s="36"/>
      <c r="M34" s="36"/>
      <c r="N34" s="36"/>
      <c r="O34" s="36"/>
      <c r="P34" s="36"/>
      <c r="Q34" s="36"/>
      <c r="R34" s="36"/>
      <c r="S34" s="36"/>
      <c r="T34" s="36"/>
      <c r="U34" s="36"/>
      <c r="V34" s="36"/>
      <c r="W34" s="36"/>
      <c r="X34" s="36"/>
      <c r="Y34" s="36"/>
    </row>
    <row r="35" spans="1:25" ht="13.9" customHeight="1">
      <c r="A35" s="120" t="s">
        <v>299</v>
      </c>
      <c r="B35" s="121"/>
      <c r="C35" s="121"/>
      <c r="D35" s="121"/>
      <c r="E35" s="121"/>
      <c r="F35" s="121"/>
      <c r="G35" s="36"/>
      <c r="H35" s="36"/>
      <c r="I35" s="36"/>
      <c r="J35" s="36"/>
      <c r="K35" s="36"/>
      <c r="L35" s="36"/>
      <c r="M35" s="36"/>
      <c r="N35" s="36"/>
      <c r="O35" s="36"/>
      <c r="P35" s="36"/>
      <c r="Q35" s="36"/>
      <c r="R35" s="36"/>
      <c r="S35" s="36"/>
      <c r="T35" s="36"/>
      <c r="U35" s="36"/>
      <c r="V35" s="36"/>
      <c r="W35" s="36"/>
      <c r="X35" s="36"/>
      <c r="Y35" s="36"/>
    </row>
    <row r="36" spans="1:25" ht="1.1499999999999999" customHeight="1">
      <c r="A36" s="122"/>
      <c r="B36" s="122"/>
      <c r="C36" s="122"/>
      <c r="D36" s="122"/>
      <c r="E36" s="122"/>
      <c r="F36" s="122"/>
      <c r="G36" s="36"/>
      <c r="H36" s="36"/>
      <c r="I36" s="36"/>
      <c r="J36" s="36"/>
      <c r="K36" s="36"/>
      <c r="L36" s="36"/>
      <c r="M36" s="36"/>
      <c r="N36" s="36"/>
      <c r="O36" s="36"/>
      <c r="P36" s="36"/>
      <c r="Q36" s="36"/>
      <c r="R36" s="36"/>
      <c r="S36" s="36"/>
      <c r="T36" s="36"/>
      <c r="U36" s="36"/>
      <c r="V36" s="36"/>
      <c r="W36" s="36"/>
      <c r="X36" s="36"/>
      <c r="Y36" s="36"/>
    </row>
    <row r="37" spans="1:25" ht="15" customHeight="1">
      <c r="A37" s="26" t="s">
        <v>300</v>
      </c>
      <c r="G37" s="36"/>
      <c r="H37" s="36"/>
      <c r="I37" s="36"/>
      <c r="J37" s="36"/>
      <c r="K37" s="36"/>
      <c r="L37" s="36"/>
      <c r="M37" s="36"/>
      <c r="N37" s="36"/>
      <c r="O37" s="36"/>
      <c r="P37" s="36"/>
      <c r="Q37" s="36"/>
      <c r="R37" s="36"/>
      <c r="S37" s="36"/>
      <c r="T37" s="36"/>
      <c r="U37" s="36"/>
      <c r="V37" s="36"/>
      <c r="W37" s="36"/>
      <c r="X37" s="36"/>
      <c r="Y37" s="36"/>
    </row>
    <row r="38" spans="1:25">
      <c r="G38" s="36"/>
      <c r="H38" s="36"/>
      <c r="I38" s="36"/>
      <c r="J38" s="36"/>
      <c r="K38" s="36"/>
      <c r="L38" s="36"/>
      <c r="M38" s="36"/>
      <c r="N38" s="36"/>
      <c r="O38" s="36"/>
      <c r="P38" s="36"/>
      <c r="Q38" s="36"/>
      <c r="R38" s="36"/>
      <c r="S38" s="36"/>
      <c r="T38" s="36"/>
      <c r="U38" s="36"/>
      <c r="V38" s="36"/>
      <c r="W38" s="36"/>
      <c r="X38" s="36"/>
      <c r="Y38" s="36"/>
    </row>
    <row r="39" spans="1:25">
      <c r="G39" s="36"/>
      <c r="H39" s="36"/>
      <c r="I39" s="36"/>
      <c r="J39" s="36"/>
      <c r="K39" s="36"/>
      <c r="L39" s="36"/>
      <c r="M39" s="36"/>
      <c r="N39" s="36"/>
      <c r="O39" s="36"/>
      <c r="P39" s="36"/>
      <c r="Q39" s="36"/>
      <c r="R39" s="36"/>
      <c r="S39" s="36"/>
      <c r="T39" s="36"/>
      <c r="U39" s="36"/>
      <c r="V39" s="36"/>
      <c r="W39" s="36"/>
      <c r="X39" s="36"/>
      <c r="Y39" s="36"/>
    </row>
    <row r="40" spans="1:25">
      <c r="G40" s="36"/>
      <c r="H40" s="36"/>
      <c r="I40" s="36"/>
      <c r="J40" s="36"/>
      <c r="K40" s="36"/>
      <c r="L40" s="36"/>
      <c r="M40" s="36"/>
      <c r="N40" s="36"/>
      <c r="O40" s="36"/>
      <c r="P40" s="36"/>
      <c r="Q40" s="36"/>
      <c r="R40" s="36"/>
      <c r="S40" s="36"/>
      <c r="T40" s="36"/>
      <c r="U40" s="36"/>
      <c r="V40" s="36"/>
      <c r="W40" s="36"/>
      <c r="X40" s="36"/>
      <c r="Y40" s="36"/>
    </row>
    <row r="41" spans="1:25">
      <c r="G41" s="36"/>
      <c r="H41" s="36"/>
      <c r="I41" s="36"/>
      <c r="J41" s="36"/>
      <c r="K41" s="36"/>
      <c r="L41" s="36"/>
      <c r="M41" s="36"/>
      <c r="N41" s="36"/>
      <c r="O41" s="36"/>
      <c r="P41" s="36"/>
      <c r="Q41" s="36"/>
      <c r="R41" s="36"/>
      <c r="S41" s="36"/>
      <c r="T41" s="36"/>
      <c r="U41" s="36"/>
      <c r="V41" s="36"/>
      <c r="W41" s="36"/>
      <c r="X41" s="36"/>
      <c r="Y41" s="36"/>
    </row>
    <row r="42" spans="1:25">
      <c r="G42" s="36"/>
      <c r="H42" s="36"/>
      <c r="I42" s="36"/>
      <c r="J42" s="36"/>
      <c r="K42" s="36"/>
      <c r="L42" s="36"/>
      <c r="M42" s="36"/>
      <c r="N42" s="36"/>
      <c r="O42" s="36"/>
      <c r="P42" s="36"/>
      <c r="Q42" s="36"/>
      <c r="R42" s="36"/>
      <c r="S42" s="36"/>
      <c r="T42" s="36"/>
      <c r="U42" s="36"/>
      <c r="V42" s="36"/>
      <c r="W42" s="36"/>
      <c r="X42" s="36"/>
      <c r="Y42" s="36"/>
    </row>
    <row r="43" spans="1:25">
      <c r="G43" s="36"/>
      <c r="H43" s="36"/>
      <c r="I43" s="36"/>
      <c r="J43" s="36"/>
      <c r="K43" s="36"/>
      <c r="L43" s="36"/>
      <c r="M43" s="36"/>
      <c r="N43" s="36"/>
      <c r="O43" s="36"/>
      <c r="P43" s="36"/>
      <c r="Q43" s="36"/>
      <c r="R43" s="36"/>
      <c r="S43" s="36"/>
      <c r="T43" s="36"/>
      <c r="U43" s="36"/>
      <c r="V43" s="36"/>
      <c r="W43" s="36"/>
      <c r="X43" s="36"/>
      <c r="Y43" s="36"/>
    </row>
    <row r="44" spans="1:25">
      <c r="G44" s="36"/>
      <c r="H44" s="36"/>
      <c r="I44" s="36"/>
      <c r="J44" s="36"/>
      <c r="K44" s="36"/>
      <c r="L44" s="36"/>
      <c r="M44" s="36"/>
      <c r="N44" s="36"/>
      <c r="O44" s="36"/>
      <c r="P44" s="36"/>
      <c r="Q44" s="36"/>
      <c r="R44" s="36"/>
      <c r="S44" s="36"/>
      <c r="T44" s="36"/>
      <c r="U44" s="36"/>
      <c r="V44" s="36"/>
      <c r="W44" s="36"/>
      <c r="X44" s="36"/>
      <c r="Y44" s="36"/>
    </row>
    <row r="45" spans="1:25">
      <c r="G45" s="36"/>
      <c r="H45" s="36"/>
      <c r="I45" s="36"/>
      <c r="J45" s="36"/>
      <c r="K45" s="36"/>
      <c r="L45" s="36"/>
      <c r="M45" s="36"/>
      <c r="N45" s="36"/>
      <c r="O45" s="36"/>
      <c r="P45" s="36"/>
      <c r="Q45" s="36"/>
      <c r="R45" s="36"/>
      <c r="S45" s="36"/>
      <c r="T45" s="36"/>
      <c r="U45" s="36"/>
      <c r="V45" s="36"/>
      <c r="W45" s="36"/>
      <c r="X45" s="36"/>
      <c r="Y45" s="36"/>
    </row>
    <row r="46" spans="1:25">
      <c r="G46" s="36"/>
      <c r="H46" s="36"/>
      <c r="I46" s="36"/>
      <c r="J46" s="36"/>
      <c r="K46" s="36"/>
      <c r="L46" s="36"/>
      <c r="M46" s="36"/>
      <c r="N46" s="36"/>
      <c r="O46" s="36"/>
      <c r="P46" s="36"/>
      <c r="Q46" s="36"/>
      <c r="R46" s="36"/>
      <c r="S46" s="36"/>
      <c r="T46" s="36"/>
      <c r="U46" s="36"/>
      <c r="V46" s="36"/>
      <c r="W46" s="36"/>
      <c r="X46" s="36"/>
      <c r="Y46" s="36"/>
    </row>
    <row r="47" spans="1:25">
      <c r="G47" s="36"/>
      <c r="H47" s="36"/>
      <c r="I47" s="36"/>
      <c r="J47" s="36"/>
      <c r="K47" s="36"/>
      <c r="L47" s="36"/>
      <c r="M47" s="36"/>
      <c r="N47" s="36"/>
      <c r="O47" s="36"/>
      <c r="P47" s="36"/>
      <c r="Q47" s="36"/>
      <c r="R47" s="36"/>
      <c r="S47" s="36"/>
      <c r="T47" s="36"/>
      <c r="U47" s="36"/>
      <c r="V47" s="36"/>
      <c r="W47" s="36"/>
      <c r="X47" s="36"/>
      <c r="Y47" s="36"/>
    </row>
    <row r="48" spans="1:25">
      <c r="G48" s="36"/>
      <c r="H48" s="36"/>
      <c r="I48" s="36"/>
      <c r="J48" s="36"/>
      <c r="K48" s="36"/>
      <c r="L48" s="36"/>
      <c r="M48" s="36"/>
      <c r="N48" s="36"/>
      <c r="O48" s="36"/>
      <c r="P48" s="36"/>
      <c r="Q48" s="36"/>
    </row>
    <row r="49" spans="7:17">
      <c r="G49" s="36"/>
      <c r="H49" s="36"/>
      <c r="I49" s="36"/>
      <c r="J49" s="36"/>
      <c r="K49" s="36"/>
      <c r="L49" s="36"/>
      <c r="M49" s="36"/>
      <c r="N49" s="36"/>
      <c r="O49" s="36"/>
      <c r="P49" s="36"/>
      <c r="Q49" s="36"/>
    </row>
    <row r="50" spans="7:17">
      <c r="G50" s="36"/>
      <c r="H50" s="36"/>
      <c r="I50" s="36"/>
      <c r="J50" s="36"/>
      <c r="K50" s="36"/>
      <c r="L50" s="36"/>
      <c r="M50" s="36"/>
      <c r="N50" s="36"/>
      <c r="O50" s="36"/>
      <c r="P50" s="36"/>
      <c r="Q50" s="36"/>
    </row>
    <row r="51" spans="7:17">
      <c r="G51" s="36"/>
      <c r="H51" s="36"/>
      <c r="I51" s="36"/>
      <c r="J51" s="36"/>
      <c r="K51" s="36"/>
      <c r="L51" s="36"/>
      <c r="M51" s="36"/>
      <c r="N51" s="36"/>
      <c r="O51" s="36"/>
      <c r="P51" s="36"/>
      <c r="Q51" s="36"/>
    </row>
    <row r="52" spans="7:17">
      <c r="G52" s="36"/>
      <c r="H52" s="36"/>
      <c r="I52" s="36"/>
      <c r="J52" s="36"/>
      <c r="K52" s="36"/>
      <c r="L52" s="36"/>
      <c r="M52" s="36"/>
      <c r="N52" s="36"/>
      <c r="O52" s="36"/>
      <c r="P52" s="36"/>
      <c r="Q52" s="36"/>
    </row>
    <row r="53" spans="7:17">
      <c r="G53" s="36"/>
      <c r="H53" s="36"/>
      <c r="I53" s="36"/>
      <c r="J53" s="36"/>
      <c r="K53" s="36"/>
      <c r="L53" s="36"/>
      <c r="M53" s="36"/>
      <c r="N53" s="36"/>
      <c r="O53" s="36"/>
      <c r="P53" s="36"/>
      <c r="Q53" s="36"/>
    </row>
    <row r="54" spans="7:17">
      <c r="G54" s="36"/>
      <c r="H54" s="36"/>
      <c r="I54" s="36"/>
      <c r="J54" s="36"/>
      <c r="K54" s="36"/>
      <c r="L54" s="36"/>
      <c r="M54" s="36"/>
      <c r="N54" s="36"/>
      <c r="O54" s="36"/>
      <c r="P54" s="36"/>
      <c r="Q54" s="36"/>
    </row>
    <row r="55" spans="7:17">
      <c r="G55" s="36"/>
      <c r="H55" s="36"/>
      <c r="I55" s="36"/>
      <c r="J55" s="36"/>
      <c r="K55" s="36"/>
      <c r="L55" s="36"/>
      <c r="M55" s="36"/>
      <c r="N55" s="36"/>
      <c r="O55" s="36"/>
      <c r="P55" s="36"/>
      <c r="Q55" s="36"/>
    </row>
    <row r="56" spans="7:17">
      <c r="G56" s="36"/>
      <c r="H56" s="36"/>
      <c r="I56" s="36"/>
      <c r="J56" s="36"/>
      <c r="K56" s="36"/>
      <c r="L56" s="36"/>
      <c r="M56" s="36"/>
      <c r="N56" s="36"/>
      <c r="O56" s="36"/>
      <c r="P56" s="36"/>
      <c r="Q56" s="36"/>
    </row>
    <row r="57" spans="7:17">
      <c r="G57" s="36"/>
      <c r="H57" s="36"/>
      <c r="I57" s="36"/>
      <c r="J57" s="36"/>
      <c r="K57" s="36"/>
      <c r="L57" s="36"/>
      <c r="M57" s="36"/>
      <c r="N57" s="36"/>
      <c r="O57" s="36"/>
      <c r="P57" s="36"/>
      <c r="Q57" s="36"/>
    </row>
    <row r="58" spans="7:17">
      <c r="G58" s="36"/>
      <c r="H58" s="36"/>
      <c r="I58" s="36"/>
      <c r="J58" s="36"/>
      <c r="K58" s="36"/>
      <c r="L58" s="36"/>
      <c r="M58" s="36"/>
      <c r="N58" s="36"/>
      <c r="O58" s="36"/>
      <c r="P58" s="36"/>
      <c r="Q58" s="36"/>
    </row>
    <row r="59" spans="7:17">
      <c r="G59" s="36"/>
      <c r="H59" s="36"/>
      <c r="I59" s="36"/>
      <c r="J59" s="36"/>
      <c r="K59" s="36"/>
      <c r="L59" s="36"/>
      <c r="M59" s="36"/>
      <c r="N59" s="36"/>
      <c r="O59" s="36"/>
      <c r="P59" s="36"/>
      <c r="Q59" s="36"/>
    </row>
    <row r="60" spans="7:17">
      <c r="G60" s="36"/>
      <c r="H60" s="36"/>
      <c r="I60" s="36"/>
      <c r="J60" s="36"/>
      <c r="K60" s="36"/>
      <c r="L60" s="36"/>
      <c r="M60" s="36"/>
      <c r="N60" s="36"/>
      <c r="O60" s="36"/>
      <c r="P60" s="36"/>
      <c r="Q60" s="36"/>
    </row>
    <row r="61" spans="7:17">
      <c r="G61" s="36"/>
      <c r="H61" s="36"/>
      <c r="I61" s="36"/>
      <c r="J61" s="36"/>
      <c r="K61" s="36"/>
      <c r="L61" s="36"/>
      <c r="M61" s="36"/>
      <c r="N61" s="36"/>
      <c r="O61" s="36"/>
      <c r="P61" s="36"/>
      <c r="Q61" s="36"/>
    </row>
    <row r="62" spans="7:17">
      <c r="G62" s="36"/>
      <c r="H62" s="36"/>
      <c r="I62" s="36"/>
      <c r="J62" s="36"/>
      <c r="K62" s="36"/>
      <c r="L62" s="36"/>
      <c r="M62" s="36"/>
      <c r="N62" s="36"/>
      <c r="O62" s="36"/>
      <c r="P62" s="36"/>
      <c r="Q62" s="36"/>
    </row>
    <row r="63" spans="7:17">
      <c r="G63" s="36"/>
      <c r="H63" s="36"/>
      <c r="I63" s="36"/>
      <c r="J63" s="36"/>
      <c r="K63" s="36"/>
      <c r="L63" s="36"/>
      <c r="M63" s="36"/>
      <c r="N63" s="36"/>
      <c r="O63" s="36"/>
      <c r="P63" s="36"/>
      <c r="Q63" s="36"/>
    </row>
    <row r="64" spans="7:17">
      <c r="G64" s="36"/>
      <c r="H64" s="36"/>
      <c r="I64" s="36"/>
      <c r="J64" s="36"/>
      <c r="K64" s="36"/>
      <c r="L64" s="36"/>
      <c r="M64" s="36"/>
      <c r="N64" s="36"/>
      <c r="O64" s="36"/>
      <c r="P64" s="36"/>
      <c r="Q64" s="36"/>
    </row>
    <row r="65" spans="7:17">
      <c r="G65" s="36"/>
      <c r="H65" s="36"/>
      <c r="I65" s="36"/>
      <c r="J65" s="36"/>
      <c r="K65" s="36"/>
      <c r="L65" s="36"/>
      <c r="M65" s="36"/>
      <c r="N65" s="36"/>
      <c r="O65" s="36"/>
      <c r="P65" s="36"/>
      <c r="Q65" s="36"/>
    </row>
    <row r="66" spans="7:17">
      <c r="G66" s="36"/>
      <c r="H66" s="36"/>
      <c r="I66" s="36"/>
      <c r="J66" s="36"/>
      <c r="K66" s="36"/>
      <c r="L66" s="36"/>
      <c r="M66" s="36"/>
      <c r="N66" s="36"/>
      <c r="O66" s="36"/>
      <c r="P66" s="36"/>
      <c r="Q66" s="36"/>
    </row>
    <row r="67" spans="7:17">
      <c r="G67" s="36"/>
      <c r="H67" s="36"/>
      <c r="I67" s="36"/>
      <c r="J67" s="36"/>
      <c r="K67" s="36"/>
      <c r="L67" s="36"/>
      <c r="M67" s="36"/>
      <c r="N67" s="36"/>
      <c r="O67" s="36"/>
      <c r="P67" s="36"/>
      <c r="Q67" s="36"/>
    </row>
    <row r="68" spans="7:17">
      <c r="G68" s="36"/>
      <c r="H68" s="36"/>
      <c r="I68" s="36"/>
      <c r="J68" s="36"/>
      <c r="K68" s="36"/>
      <c r="L68" s="36"/>
      <c r="M68" s="36"/>
      <c r="N68" s="36"/>
      <c r="O68" s="36"/>
      <c r="P68" s="36"/>
      <c r="Q68" s="36"/>
    </row>
    <row r="69" spans="7:17">
      <c r="G69" s="36"/>
      <c r="H69" s="36"/>
      <c r="I69" s="36"/>
      <c r="J69" s="36"/>
      <c r="K69" s="36"/>
      <c r="L69" s="36"/>
      <c r="M69" s="36"/>
      <c r="N69" s="36"/>
      <c r="O69" s="36"/>
      <c r="P69" s="36"/>
      <c r="Q69" s="36"/>
    </row>
    <row r="70" spans="7:17">
      <c r="G70" s="36"/>
      <c r="H70" s="36"/>
      <c r="I70" s="36"/>
      <c r="J70" s="36"/>
      <c r="K70" s="36"/>
      <c r="L70" s="36"/>
      <c r="M70" s="36"/>
      <c r="N70" s="36"/>
      <c r="O70" s="36"/>
      <c r="P70" s="36"/>
      <c r="Q70" s="36"/>
    </row>
    <row r="71" spans="7:17">
      <c r="G71" s="36"/>
      <c r="H71" s="36"/>
      <c r="I71" s="36"/>
      <c r="J71" s="36"/>
      <c r="K71" s="36"/>
      <c r="L71" s="36"/>
      <c r="M71" s="36"/>
      <c r="N71" s="36"/>
      <c r="O71" s="36"/>
      <c r="P71" s="36"/>
      <c r="Q71" s="36"/>
    </row>
    <row r="72" spans="7:17">
      <c r="G72" s="36"/>
      <c r="H72" s="36"/>
      <c r="I72" s="36"/>
      <c r="J72" s="36"/>
      <c r="K72" s="36"/>
      <c r="L72" s="36"/>
      <c r="M72" s="36"/>
      <c r="N72" s="36"/>
      <c r="O72" s="36"/>
      <c r="P72" s="36"/>
      <c r="Q72" s="36"/>
    </row>
    <row r="73" spans="7:17">
      <c r="G73" s="36"/>
      <c r="H73" s="36"/>
      <c r="I73" s="36"/>
      <c r="J73" s="36"/>
      <c r="K73" s="36"/>
      <c r="L73" s="36"/>
      <c r="M73" s="36"/>
      <c r="N73" s="36"/>
      <c r="O73" s="36"/>
      <c r="P73" s="36"/>
      <c r="Q73" s="36"/>
    </row>
    <row r="74" spans="7:17">
      <c r="G74" s="36"/>
      <c r="H74" s="36"/>
      <c r="I74" s="36"/>
      <c r="J74" s="36"/>
      <c r="K74" s="36"/>
      <c r="L74" s="36"/>
      <c r="M74" s="36"/>
      <c r="N74" s="36"/>
      <c r="O74" s="36"/>
      <c r="P74" s="36"/>
      <c r="Q74" s="36"/>
    </row>
    <row r="75" spans="7:17">
      <c r="G75" s="36"/>
      <c r="H75" s="36"/>
      <c r="I75" s="36"/>
      <c r="J75" s="36"/>
      <c r="K75" s="36"/>
      <c r="L75" s="36"/>
      <c r="M75" s="36"/>
      <c r="N75" s="36"/>
      <c r="O75" s="36"/>
      <c r="P75" s="36"/>
      <c r="Q75" s="36"/>
    </row>
    <row r="76" spans="7:17">
      <c r="G76" s="36"/>
      <c r="H76" s="36"/>
      <c r="I76" s="36"/>
      <c r="J76" s="36"/>
      <c r="K76" s="36"/>
      <c r="L76" s="36"/>
      <c r="M76" s="36"/>
      <c r="N76" s="36"/>
      <c r="O76" s="36"/>
      <c r="P76" s="36"/>
      <c r="Q76" s="36"/>
    </row>
  </sheetData>
  <hyperlinks>
    <hyperlink ref="G1" location="Índice!Área_de_impresión" display="Índice"/>
  </hyperlinks>
  <pageMargins left="0.70866141732283472" right="0.70866141732283472" top="0.98425196850393704" bottom="0.74803149606299213" header="0.31496062992125984" footer="0.31496062992125984"/>
  <pageSetup paperSize="9" orientation="landscape" r:id="rId1"/>
  <headerFooter>
    <oddHeader>&amp;L_x000D_&amp;"calibri"&amp;12&amp;B17.3.1. Evolución de la Renta bruta y la Renta Disponible (detalle).&amp;R&amp;"calibri"&amp;10&amp;P</oddHeader>
    <oddFooter>&amp;L&amp;"calibri"&amp;8&amp;I&amp;"-,Cursiva"&amp;8ANUARIO ESTADÍSTICO DE LA REGIÓN DE MURCIA 2019. TOMO I. DATOS REGIONALES&amp;R&amp;"calibri"&amp;8&amp;I17.3. IMPUESTOS Y ESTADÍSTICAS DE LA AEAT</oddFooter>
  </headerFooter>
</worksheet>
</file>

<file path=xl/worksheets/sheet21.xml><?xml version="1.0" encoding="utf-8"?>
<worksheet xmlns="http://schemas.openxmlformats.org/spreadsheetml/2006/main" xmlns:r="http://schemas.openxmlformats.org/officeDocument/2006/relationships">
  <dimension ref="A1:U37"/>
  <sheetViews>
    <sheetView workbookViewId="0">
      <selection activeCell="F1" sqref="F1"/>
    </sheetView>
  </sheetViews>
  <sheetFormatPr baseColWidth="10" defaultRowHeight="15"/>
  <cols>
    <col min="1" max="1" width="61.7109375" customWidth="1"/>
    <col min="2" max="2" width="13.7109375" customWidth="1"/>
    <col min="3" max="3" width="13.85546875" customWidth="1"/>
    <col min="4" max="4" width="13.7109375" customWidth="1"/>
    <col min="5" max="5" width="13.85546875" customWidth="1"/>
    <col min="6" max="6" width="11.85546875" customWidth="1"/>
    <col min="7" max="7" width="10.85546875" customWidth="1"/>
    <col min="8" max="8" width="14.140625" customWidth="1"/>
    <col min="9" max="9" width="11.5703125" bestFit="1" customWidth="1"/>
    <col min="10" max="10" width="13.7109375" bestFit="1" customWidth="1"/>
    <col min="11" max="11" width="11.5703125" bestFit="1" customWidth="1"/>
    <col min="12" max="12" width="13.7109375" bestFit="1" customWidth="1"/>
  </cols>
  <sheetData>
    <row r="1" spans="1:21">
      <c r="A1" s="11" t="s">
        <v>301</v>
      </c>
      <c r="F1" s="12" t="s">
        <v>74</v>
      </c>
    </row>
    <row r="3" spans="1:21">
      <c r="A3" s="13"/>
    </row>
    <row r="4" spans="1:21" s="41" customFormat="1">
      <c r="A4" s="186" t="s">
        <v>269</v>
      </c>
      <c r="B4" s="123">
        <v>2017</v>
      </c>
      <c r="C4" s="123"/>
      <c r="D4" s="123">
        <v>2018</v>
      </c>
      <c r="E4" s="123"/>
      <c r="F4"/>
      <c r="G4"/>
      <c r="H4"/>
      <c r="I4"/>
      <c r="J4"/>
      <c r="K4"/>
      <c r="L4"/>
      <c r="M4"/>
      <c r="N4"/>
      <c r="O4"/>
      <c r="P4"/>
      <c r="Q4"/>
      <c r="R4"/>
      <c r="S4"/>
      <c r="T4"/>
      <c r="U4"/>
    </row>
    <row r="5" spans="1:21" ht="30" customHeight="1">
      <c r="A5" s="187"/>
      <c r="B5" s="124" t="s">
        <v>302</v>
      </c>
      <c r="C5" s="124" t="s">
        <v>116</v>
      </c>
      <c r="D5" s="124" t="s">
        <v>302</v>
      </c>
      <c r="E5" s="124" t="s">
        <v>116</v>
      </c>
    </row>
    <row r="6" spans="1:21">
      <c r="A6" s="65" t="s">
        <v>303</v>
      </c>
      <c r="B6" s="125">
        <v>605200</v>
      </c>
      <c r="C6" s="125"/>
      <c r="D6" s="125">
        <v>630784</v>
      </c>
      <c r="E6" s="125"/>
    </row>
    <row r="7" spans="1:21">
      <c r="A7" s="65" t="s">
        <v>304</v>
      </c>
      <c r="B7" s="126"/>
      <c r="C7" s="126"/>
      <c r="D7" s="126"/>
      <c r="E7" s="126"/>
    </row>
    <row r="8" spans="1:21">
      <c r="A8" s="118" t="s">
        <v>305</v>
      </c>
      <c r="B8" s="127">
        <v>537149</v>
      </c>
      <c r="C8" s="127">
        <v>9587863559</v>
      </c>
      <c r="D8" s="127">
        <v>562448</v>
      </c>
      <c r="E8" s="127">
        <v>10140226280</v>
      </c>
    </row>
    <row r="9" spans="1:21">
      <c r="A9" s="45" t="s">
        <v>306</v>
      </c>
      <c r="B9" s="127">
        <v>553341</v>
      </c>
      <c r="C9" s="127">
        <v>11334790078</v>
      </c>
      <c r="D9" s="127">
        <v>578361</v>
      </c>
      <c r="E9" s="127">
        <v>11978634027</v>
      </c>
    </row>
    <row r="10" spans="1:21">
      <c r="A10" s="45" t="s">
        <v>307</v>
      </c>
      <c r="B10" s="127"/>
      <c r="C10" s="127">
        <v>595109441</v>
      </c>
      <c r="D10" s="127"/>
      <c r="E10" s="127">
        <v>634187551</v>
      </c>
    </row>
    <row r="11" spans="1:21">
      <c r="A11" s="118" t="s">
        <v>308</v>
      </c>
      <c r="B11" s="127">
        <v>222621</v>
      </c>
      <c r="C11" s="127">
        <v>642609145</v>
      </c>
      <c r="D11" s="127">
        <v>277798</v>
      </c>
      <c r="E11" s="127">
        <v>931776763</v>
      </c>
    </row>
    <row r="12" spans="1:21">
      <c r="A12" s="118" t="s">
        <v>309</v>
      </c>
      <c r="B12" s="127">
        <v>503246</v>
      </c>
      <c r="C12" s="127">
        <v>8945254414</v>
      </c>
      <c r="D12" s="127">
        <v>516522</v>
      </c>
      <c r="E12" s="127">
        <v>9208444885</v>
      </c>
    </row>
    <row r="13" spans="1:21">
      <c r="A13" s="65" t="s">
        <v>310</v>
      </c>
      <c r="B13" s="126"/>
      <c r="C13" s="126"/>
      <c r="D13" s="126"/>
      <c r="E13" s="126"/>
    </row>
    <row r="14" spans="1:21">
      <c r="A14" s="118" t="s">
        <v>311</v>
      </c>
      <c r="B14" s="127">
        <v>55806</v>
      </c>
      <c r="C14" s="127">
        <v>649821381</v>
      </c>
      <c r="D14" s="127">
        <v>57664</v>
      </c>
      <c r="E14" s="127">
        <v>697226966</v>
      </c>
    </row>
    <row r="15" spans="1:21" ht="45">
      <c r="A15" s="119" t="s">
        <v>312</v>
      </c>
      <c r="B15" s="127">
        <v>9045</v>
      </c>
      <c r="C15" s="127">
        <v>103324907</v>
      </c>
      <c r="D15" s="127">
        <v>8722</v>
      </c>
      <c r="E15" s="127">
        <v>99627416</v>
      </c>
    </row>
    <row r="16" spans="1:21">
      <c r="A16" s="118" t="s">
        <v>313</v>
      </c>
      <c r="B16" s="127">
        <v>26150</v>
      </c>
      <c r="C16" s="127">
        <v>113117124</v>
      </c>
      <c r="D16" s="127">
        <v>25531</v>
      </c>
      <c r="E16" s="127">
        <v>115936398</v>
      </c>
    </row>
    <row r="17" spans="1:7">
      <c r="A17" s="65" t="s">
        <v>314</v>
      </c>
      <c r="B17" s="125"/>
      <c r="C17" s="125"/>
      <c r="D17" s="125"/>
      <c r="E17" s="125"/>
    </row>
    <row r="18" spans="1:7">
      <c r="A18" s="118" t="s">
        <v>315</v>
      </c>
      <c r="B18" s="128"/>
      <c r="C18" s="128"/>
      <c r="D18" s="128"/>
      <c r="E18" s="128"/>
    </row>
    <row r="19" spans="1:7">
      <c r="A19" s="45" t="s">
        <v>305</v>
      </c>
      <c r="B19" s="129">
        <v>396547</v>
      </c>
      <c r="C19" s="129">
        <v>248578199</v>
      </c>
      <c r="D19" s="129">
        <v>351559</v>
      </c>
      <c r="E19" s="129">
        <v>317723081</v>
      </c>
      <c r="G19" s="22"/>
    </row>
    <row r="20" spans="1:7">
      <c r="A20" s="45" t="s">
        <v>309</v>
      </c>
      <c r="B20" s="129"/>
      <c r="C20" s="129"/>
      <c r="D20" s="129">
        <v>351559</v>
      </c>
      <c r="E20" s="129">
        <v>317287464</v>
      </c>
    </row>
    <row r="21" spans="1:7">
      <c r="A21" s="118" t="s">
        <v>316</v>
      </c>
      <c r="B21" s="128"/>
      <c r="C21" s="128"/>
      <c r="D21" s="128"/>
      <c r="E21" s="128"/>
    </row>
    <row r="22" spans="1:7">
      <c r="A22" s="45" t="s">
        <v>305</v>
      </c>
      <c r="B22" s="129">
        <v>1748</v>
      </c>
      <c r="C22" s="129">
        <v>4992894</v>
      </c>
      <c r="D22" s="129">
        <v>1675</v>
      </c>
      <c r="E22" s="129">
        <v>4844151</v>
      </c>
    </row>
    <row r="23" spans="1:7">
      <c r="A23" s="45" t="s">
        <v>309</v>
      </c>
      <c r="B23" s="129">
        <v>1748</v>
      </c>
      <c r="C23" s="129">
        <v>4954451</v>
      </c>
      <c r="D23" s="129">
        <v>1675</v>
      </c>
      <c r="E23" s="129">
        <v>4839909</v>
      </c>
    </row>
    <row r="24" spans="1:7">
      <c r="A24" s="65" t="s">
        <v>317</v>
      </c>
      <c r="B24" s="125"/>
      <c r="C24" s="125"/>
      <c r="D24" s="125"/>
      <c r="E24" s="125"/>
    </row>
    <row r="25" spans="1:7">
      <c r="A25" s="118" t="s">
        <v>318</v>
      </c>
      <c r="B25" s="127">
        <v>569863</v>
      </c>
      <c r="C25" s="127">
        <v>10319021451</v>
      </c>
      <c r="D25" s="127">
        <v>587529</v>
      </c>
      <c r="E25" s="127">
        <v>10656013627</v>
      </c>
    </row>
    <row r="26" spans="1:7" ht="30" customHeight="1">
      <c r="A26" s="21" t="s">
        <v>319</v>
      </c>
      <c r="B26" s="127">
        <v>366</v>
      </c>
      <c r="C26" s="127">
        <v>1183589</v>
      </c>
      <c r="D26" s="127">
        <v>360</v>
      </c>
      <c r="E26" s="127">
        <v>1080251</v>
      </c>
    </row>
    <row r="27" spans="1:7">
      <c r="A27" s="118" t="s">
        <v>320</v>
      </c>
      <c r="B27" s="127">
        <v>561766</v>
      </c>
      <c r="C27" s="127">
        <v>9783632060</v>
      </c>
      <c r="D27" s="127">
        <v>578849</v>
      </c>
      <c r="E27" s="127">
        <v>10134863327</v>
      </c>
    </row>
    <row r="28" spans="1:7">
      <c r="A28" s="118" t="s">
        <v>321</v>
      </c>
      <c r="B28" s="127">
        <v>393216</v>
      </c>
      <c r="C28" s="127">
        <v>634207558</v>
      </c>
      <c r="D28" s="127">
        <v>349096</v>
      </c>
      <c r="E28" s="127">
        <v>705900571</v>
      </c>
    </row>
    <row r="29" spans="1:7">
      <c r="A29" s="118" t="s">
        <v>322</v>
      </c>
      <c r="B29" s="127">
        <v>386542</v>
      </c>
      <c r="C29" s="127">
        <v>632264769</v>
      </c>
      <c r="D29" s="127">
        <v>343466</v>
      </c>
      <c r="E29" s="127">
        <v>704205417</v>
      </c>
    </row>
    <row r="30" spans="1:7">
      <c r="A30" s="65" t="s">
        <v>323</v>
      </c>
      <c r="B30" s="126">
        <v>125127</v>
      </c>
      <c r="C30" s="126">
        <v>73952311</v>
      </c>
      <c r="D30" s="126">
        <v>116946</v>
      </c>
      <c r="E30" s="126">
        <v>68155744</v>
      </c>
    </row>
    <row r="31" spans="1:7">
      <c r="A31" s="118" t="s">
        <v>324</v>
      </c>
      <c r="B31" s="127">
        <v>125127</v>
      </c>
      <c r="C31" s="127">
        <v>36975652</v>
      </c>
      <c r="D31" s="127">
        <v>116946</v>
      </c>
      <c r="E31" s="127">
        <v>34077858</v>
      </c>
    </row>
    <row r="32" spans="1:7">
      <c r="A32" s="118" t="s">
        <v>325</v>
      </c>
      <c r="B32" s="127">
        <v>125127</v>
      </c>
      <c r="C32" s="127">
        <v>36976659</v>
      </c>
      <c r="D32" s="127">
        <v>116946</v>
      </c>
      <c r="E32" s="127">
        <v>34077886</v>
      </c>
    </row>
    <row r="33" spans="1:5">
      <c r="A33" s="130" t="s">
        <v>326</v>
      </c>
      <c r="B33" s="131">
        <v>361173</v>
      </c>
      <c r="C33" s="131">
        <v>1694649112</v>
      </c>
      <c r="D33" s="131">
        <v>369717</v>
      </c>
      <c r="E33" s="131">
        <v>1808662967</v>
      </c>
    </row>
    <row r="34" spans="1:5" ht="15" customHeight="1">
      <c r="A34" s="46"/>
      <c r="B34" s="46"/>
      <c r="C34" s="46"/>
      <c r="D34" s="46"/>
      <c r="E34" s="46"/>
    </row>
    <row r="35" spans="1:5">
      <c r="A35" s="120" t="s">
        <v>299</v>
      </c>
    </row>
    <row r="36" spans="1:5">
      <c r="A36" s="132"/>
    </row>
    <row r="37" spans="1:5">
      <c r="A37" s="82" t="s">
        <v>300</v>
      </c>
    </row>
  </sheetData>
  <mergeCells count="1">
    <mergeCell ref="A4:A5"/>
  </mergeCells>
  <hyperlinks>
    <hyperlink ref="F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&amp;L_x000D_&amp;"calibri"&amp;12&amp;B17.3.2. IRPF. Evolución del Impuesto de la Renta de las Personas Físicas.&amp;R&amp;"calibri"&amp;10&amp;P</oddHeader>
    <oddFooter>&amp;L&amp;"calibri"&amp;8&amp;I&amp;"-,Cursiva"&amp;8ANUARIO ESTADÍSTICO DE LA REGIÓN DE MURCIA 2019. TOMO I. DATOS REGIONALES&amp;R&amp;"calibri"&amp;8&amp;I17.3. IMPUESTOS Y ESTADÍSTICAS DE LA AEAT</oddFooter>
  </headerFooter>
</worksheet>
</file>

<file path=xl/worksheets/sheet22.xml><?xml version="1.0" encoding="utf-8"?>
<worksheet xmlns="http://schemas.openxmlformats.org/spreadsheetml/2006/main" xmlns:r="http://schemas.openxmlformats.org/officeDocument/2006/relationships">
  <dimension ref="A1:Z76"/>
  <sheetViews>
    <sheetView workbookViewId="0">
      <selection activeCell="J1" sqref="J1"/>
    </sheetView>
  </sheetViews>
  <sheetFormatPr baseColWidth="10" defaultRowHeight="15"/>
  <cols>
    <col min="1" max="1" width="53.5703125" customWidth="1"/>
    <col min="2" max="9" width="8.7109375" customWidth="1"/>
    <col min="11" max="17" width="5.28515625" customWidth="1"/>
    <col min="18" max="23" width="4.85546875" customWidth="1"/>
  </cols>
  <sheetData>
    <row r="1" spans="1:26">
      <c r="A1" s="11" t="s">
        <v>327</v>
      </c>
      <c r="J1" s="12" t="s">
        <v>74</v>
      </c>
    </row>
    <row r="3" spans="1:26">
      <c r="J3" s="36"/>
      <c r="K3" s="36"/>
      <c r="L3" s="36"/>
      <c r="M3" s="36"/>
      <c r="N3" s="36"/>
      <c r="O3" s="36"/>
      <c r="P3" s="36"/>
      <c r="Q3" s="36"/>
      <c r="R3" s="36"/>
      <c r="S3" s="36"/>
      <c r="T3" s="36"/>
      <c r="U3" s="36"/>
      <c r="V3" s="36"/>
      <c r="W3" s="36"/>
      <c r="X3" s="36"/>
      <c r="Y3" s="36"/>
      <c r="Z3" s="36"/>
    </row>
    <row r="4" spans="1:26">
      <c r="A4" s="133"/>
      <c r="B4" s="134" t="s">
        <v>269</v>
      </c>
      <c r="C4" s="133"/>
      <c r="D4" s="133"/>
      <c r="E4" s="133"/>
      <c r="F4" s="133"/>
      <c r="G4" s="133"/>
      <c r="H4" s="133"/>
      <c r="I4" s="133"/>
      <c r="J4" s="36"/>
      <c r="K4" s="36"/>
      <c r="L4" s="36"/>
      <c r="M4" s="36"/>
      <c r="N4" s="36"/>
      <c r="O4" s="36"/>
      <c r="P4" s="36"/>
      <c r="Q4" s="36"/>
      <c r="R4" s="36"/>
      <c r="S4" s="36"/>
      <c r="T4" s="36"/>
      <c r="U4" s="36"/>
      <c r="V4" s="36"/>
      <c r="W4" s="36"/>
      <c r="X4" s="36"/>
      <c r="Y4" s="36"/>
      <c r="Z4" s="36"/>
    </row>
    <row r="5" spans="1:26" s="64" customFormat="1">
      <c r="A5" s="115"/>
      <c r="B5" s="135">
        <v>2011</v>
      </c>
      <c r="C5" s="135">
        <v>2012</v>
      </c>
      <c r="D5" s="135">
        <v>2013</v>
      </c>
      <c r="E5" s="135">
        <v>2014</v>
      </c>
      <c r="F5" s="135">
        <v>2015</v>
      </c>
      <c r="G5" s="115">
        <v>2016</v>
      </c>
      <c r="H5" s="115">
        <v>2017</v>
      </c>
      <c r="I5" s="115">
        <v>2018</v>
      </c>
      <c r="J5" s="136"/>
      <c r="K5" s="136"/>
      <c r="L5" s="136"/>
      <c r="M5" s="136"/>
      <c r="N5" s="136"/>
      <c r="O5" s="136"/>
      <c r="P5" s="136"/>
      <c r="Q5" s="136"/>
      <c r="R5" s="136"/>
      <c r="S5" s="136"/>
      <c r="T5" s="136"/>
      <c r="U5" s="136"/>
      <c r="V5" s="136"/>
      <c r="W5" s="136"/>
      <c r="X5" s="136"/>
      <c r="Y5" s="136"/>
      <c r="Z5" s="136"/>
    </row>
    <row r="6" spans="1:26">
      <c r="A6" s="137" t="s">
        <v>328</v>
      </c>
      <c r="B6" s="138">
        <v>4001</v>
      </c>
      <c r="C6" s="138">
        <v>4154</v>
      </c>
      <c r="D6" s="138">
        <v>4183</v>
      </c>
      <c r="E6" s="138">
        <v>4219</v>
      </c>
      <c r="F6" s="138">
        <v>4267</v>
      </c>
      <c r="G6" s="138">
        <v>4272</v>
      </c>
      <c r="H6" s="138">
        <v>4202</v>
      </c>
      <c r="I6" s="138">
        <v>4253</v>
      </c>
      <c r="J6" s="139"/>
      <c r="K6" s="139"/>
      <c r="L6" s="139"/>
      <c r="M6" s="139"/>
      <c r="N6" s="139"/>
      <c r="O6" s="139"/>
      <c r="P6" s="139"/>
      <c r="Q6" s="139"/>
      <c r="R6" s="60"/>
      <c r="S6" s="60"/>
      <c r="T6" s="60"/>
      <c r="U6" s="60"/>
      <c r="V6" s="60"/>
      <c r="W6" s="60"/>
      <c r="X6" s="60"/>
      <c r="Y6" s="60"/>
      <c r="Z6" s="36"/>
    </row>
    <row r="7" spans="1:26">
      <c r="A7" s="140" t="s">
        <v>329</v>
      </c>
      <c r="B7" s="20">
        <v>3826</v>
      </c>
      <c r="C7" s="20">
        <v>3970</v>
      </c>
      <c r="D7" s="20">
        <v>3994</v>
      </c>
      <c r="E7" s="20">
        <v>4039</v>
      </c>
      <c r="F7" s="20">
        <v>4096</v>
      </c>
      <c r="G7" s="20">
        <v>4189</v>
      </c>
      <c r="H7" s="20">
        <v>4123</v>
      </c>
      <c r="I7" s="20">
        <v>4170</v>
      </c>
      <c r="J7" s="141"/>
      <c r="K7" s="141"/>
      <c r="L7" s="141"/>
      <c r="M7" s="141"/>
      <c r="N7" s="141"/>
      <c r="O7" s="141"/>
      <c r="P7" s="141"/>
      <c r="Q7" s="141"/>
      <c r="R7" s="60"/>
      <c r="S7" s="60"/>
      <c r="T7" s="60"/>
      <c r="U7" s="60"/>
      <c r="V7" s="60"/>
      <c r="W7" s="60"/>
      <c r="X7" s="60"/>
      <c r="Y7" s="60"/>
      <c r="Z7" s="36"/>
    </row>
    <row r="8" spans="1:26">
      <c r="A8" s="111" t="s">
        <v>330</v>
      </c>
      <c r="B8" s="102">
        <v>3804</v>
      </c>
      <c r="C8" s="102">
        <v>3939</v>
      </c>
      <c r="D8" s="102">
        <v>3973</v>
      </c>
      <c r="E8" s="102">
        <v>4018</v>
      </c>
      <c r="F8" s="102">
        <v>4080</v>
      </c>
      <c r="G8" s="102">
        <v>4088</v>
      </c>
      <c r="H8" s="102">
        <v>4012</v>
      </c>
      <c r="I8" s="102">
        <v>4046</v>
      </c>
      <c r="J8" s="139"/>
      <c r="K8" s="139"/>
      <c r="L8" s="139"/>
      <c r="M8" s="139"/>
      <c r="N8" s="139"/>
      <c r="O8" s="139"/>
      <c r="P8" s="139"/>
      <c r="Q8" s="139"/>
      <c r="R8" s="60"/>
      <c r="S8" s="60"/>
      <c r="T8" s="60"/>
      <c r="U8" s="60"/>
      <c r="V8" s="60"/>
      <c r="W8" s="60"/>
      <c r="X8" s="60"/>
      <c r="Y8" s="60"/>
      <c r="Z8" s="36"/>
    </row>
    <row r="9" spans="1:26">
      <c r="A9" s="111" t="s">
        <v>331</v>
      </c>
      <c r="B9" s="102"/>
      <c r="C9" s="102"/>
      <c r="D9" s="102"/>
      <c r="E9" s="102"/>
      <c r="F9" s="102"/>
      <c r="G9" s="102">
        <v>3674</v>
      </c>
      <c r="H9" s="102">
        <v>3617</v>
      </c>
      <c r="I9" s="102">
        <v>3645</v>
      </c>
      <c r="J9" s="139"/>
      <c r="K9" s="139"/>
      <c r="L9" s="139"/>
      <c r="M9" s="139"/>
      <c r="N9" s="139"/>
      <c r="O9" s="139"/>
      <c r="P9" s="139"/>
      <c r="Q9" s="139"/>
      <c r="R9" s="60"/>
      <c r="S9" s="60"/>
      <c r="T9" s="60"/>
      <c r="U9" s="60"/>
      <c r="V9" s="60"/>
      <c r="W9" s="60"/>
      <c r="X9" s="60"/>
      <c r="Y9" s="60"/>
      <c r="Z9" s="36"/>
    </row>
    <row r="10" spans="1:26">
      <c r="A10" s="111" t="s">
        <v>332</v>
      </c>
      <c r="B10" s="102">
        <v>1446</v>
      </c>
      <c r="C10" s="102">
        <v>1481</v>
      </c>
      <c r="D10" s="102">
        <v>1421</v>
      </c>
      <c r="E10" s="102">
        <v>1389</v>
      </c>
      <c r="F10" s="102">
        <v>1438</v>
      </c>
      <c r="G10" s="102">
        <v>1466</v>
      </c>
      <c r="H10" s="102">
        <v>1449</v>
      </c>
      <c r="I10" s="102">
        <v>1458</v>
      </c>
      <c r="J10" s="139"/>
      <c r="K10" s="139"/>
      <c r="L10" s="139"/>
      <c r="M10" s="139"/>
      <c r="N10" s="139"/>
      <c r="O10" s="139"/>
      <c r="P10" s="139"/>
      <c r="Q10" s="139"/>
      <c r="R10" s="60"/>
      <c r="S10" s="60"/>
      <c r="T10" s="60"/>
      <c r="U10" s="60"/>
      <c r="V10" s="60"/>
      <c r="W10" s="60"/>
      <c r="X10" s="60"/>
      <c r="Y10" s="60"/>
      <c r="Z10" s="36"/>
    </row>
    <row r="11" spans="1:26">
      <c r="A11" s="140" t="s">
        <v>333</v>
      </c>
      <c r="B11" s="20">
        <v>580</v>
      </c>
      <c r="C11" s="20">
        <v>592</v>
      </c>
      <c r="D11" s="20">
        <v>592</v>
      </c>
      <c r="E11" s="20">
        <v>611</v>
      </c>
      <c r="F11" s="20">
        <v>610</v>
      </c>
      <c r="G11" s="20">
        <v>580</v>
      </c>
      <c r="H11" s="20">
        <v>563</v>
      </c>
      <c r="I11" s="20">
        <v>535</v>
      </c>
      <c r="J11" s="141"/>
      <c r="K11" s="141"/>
      <c r="L11" s="141"/>
      <c r="M11" s="141"/>
      <c r="N11" s="141"/>
      <c r="O11" s="141"/>
      <c r="P11" s="141"/>
      <c r="Q11" s="141"/>
      <c r="R11" s="60"/>
      <c r="S11" s="60"/>
      <c r="T11" s="60"/>
      <c r="U11" s="60"/>
      <c r="V11" s="60"/>
      <c r="W11" s="60"/>
      <c r="X11" s="60"/>
      <c r="Y11" s="60"/>
      <c r="Z11" s="36"/>
    </row>
    <row r="12" spans="1:26">
      <c r="A12" s="111" t="s">
        <v>334</v>
      </c>
      <c r="B12" s="102">
        <v>271</v>
      </c>
      <c r="C12" s="102">
        <v>264</v>
      </c>
      <c r="D12" s="102">
        <v>243</v>
      </c>
      <c r="E12" s="102">
        <v>226</v>
      </c>
      <c r="F12" s="102">
        <v>207</v>
      </c>
      <c r="G12" s="102">
        <v>193</v>
      </c>
      <c r="H12" s="102">
        <v>197</v>
      </c>
      <c r="I12" s="102">
        <v>193</v>
      </c>
      <c r="J12" s="139"/>
      <c r="K12" s="139"/>
      <c r="L12" s="139"/>
      <c r="M12" s="139"/>
      <c r="N12" s="139"/>
      <c r="O12" s="139"/>
      <c r="P12" s="139"/>
      <c r="Q12" s="139"/>
      <c r="R12" s="60"/>
      <c r="S12" s="60"/>
      <c r="T12" s="60"/>
      <c r="U12" s="60"/>
      <c r="V12" s="60"/>
      <c r="W12" s="60"/>
      <c r="X12" s="60"/>
      <c r="Y12" s="60"/>
      <c r="Z12" s="36"/>
    </row>
    <row r="13" spans="1:26">
      <c r="A13" s="111" t="s">
        <v>335</v>
      </c>
      <c r="B13" s="102">
        <v>336</v>
      </c>
      <c r="C13" s="102">
        <v>357</v>
      </c>
      <c r="D13" s="102">
        <v>381</v>
      </c>
      <c r="E13" s="102">
        <v>410</v>
      </c>
      <c r="F13" s="102">
        <v>432</v>
      </c>
      <c r="G13" s="102">
        <v>416</v>
      </c>
      <c r="H13" s="102">
        <v>400</v>
      </c>
      <c r="I13" s="102">
        <v>378</v>
      </c>
      <c r="J13" s="139"/>
      <c r="K13" s="139"/>
      <c r="L13" s="139"/>
      <c r="M13" s="139"/>
      <c r="N13" s="139"/>
      <c r="O13" s="139"/>
      <c r="P13" s="139"/>
      <c r="Q13" s="139"/>
      <c r="R13" s="60"/>
      <c r="S13" s="60"/>
      <c r="T13" s="60"/>
      <c r="U13" s="60"/>
      <c r="V13" s="60"/>
      <c r="W13" s="60"/>
      <c r="X13" s="60"/>
      <c r="Y13" s="60"/>
      <c r="Z13" s="36"/>
    </row>
    <row r="14" spans="1:26">
      <c r="A14" s="140" t="s">
        <v>336</v>
      </c>
      <c r="B14" s="20">
        <v>3942</v>
      </c>
      <c r="C14" s="20">
        <v>4101</v>
      </c>
      <c r="D14" s="20">
        <v>4143</v>
      </c>
      <c r="E14" s="20">
        <v>4177</v>
      </c>
      <c r="F14" s="20">
        <v>4220</v>
      </c>
      <c r="G14" s="20">
        <v>4223</v>
      </c>
      <c r="H14" s="20">
        <v>4163</v>
      </c>
      <c r="I14" s="20">
        <v>4195</v>
      </c>
      <c r="J14" s="141"/>
      <c r="K14" s="141"/>
      <c r="L14" s="141"/>
      <c r="M14" s="141"/>
      <c r="N14" s="141"/>
      <c r="O14" s="141"/>
      <c r="P14" s="141"/>
      <c r="Q14" s="141"/>
      <c r="R14" s="60"/>
      <c r="S14" s="60"/>
      <c r="T14" s="60"/>
      <c r="U14" s="60"/>
      <c r="V14" s="60"/>
      <c r="W14" s="60"/>
      <c r="X14" s="60"/>
      <c r="Y14" s="60"/>
      <c r="Z14" s="36"/>
    </row>
    <row r="15" spans="1:26">
      <c r="A15" s="142" t="s">
        <v>337</v>
      </c>
      <c r="B15" s="20">
        <v>2556</v>
      </c>
      <c r="C15" s="20">
        <v>2721</v>
      </c>
      <c r="D15" s="20">
        <v>2829</v>
      </c>
      <c r="E15" s="20">
        <v>2928</v>
      </c>
      <c r="F15" s="20">
        <v>2992</v>
      </c>
      <c r="G15" s="20">
        <v>3066</v>
      </c>
      <c r="H15" s="20">
        <v>3106</v>
      </c>
      <c r="I15" s="20">
        <v>3108</v>
      </c>
      <c r="J15" s="139"/>
      <c r="K15" s="139"/>
      <c r="L15" s="139"/>
      <c r="M15" s="139"/>
      <c r="N15" s="139"/>
      <c r="O15" s="139"/>
      <c r="P15" s="139"/>
      <c r="Q15" s="139"/>
      <c r="R15" s="60"/>
      <c r="S15" s="60"/>
      <c r="T15" s="60"/>
      <c r="U15" s="60"/>
      <c r="V15" s="60"/>
      <c r="W15" s="60"/>
      <c r="X15" s="60"/>
      <c r="Y15" s="60"/>
      <c r="Z15" s="36"/>
    </row>
    <row r="16" spans="1:26">
      <c r="A16" s="143" t="s">
        <v>338</v>
      </c>
      <c r="B16" s="22">
        <v>908</v>
      </c>
      <c r="C16" s="22">
        <v>881</v>
      </c>
      <c r="D16" s="22">
        <v>727</v>
      </c>
      <c r="E16" s="22">
        <v>613</v>
      </c>
      <c r="F16" s="22">
        <v>500</v>
      </c>
      <c r="G16" s="22">
        <v>488</v>
      </c>
      <c r="H16" s="22">
        <v>476</v>
      </c>
      <c r="I16" s="22">
        <v>461</v>
      </c>
      <c r="J16" s="141"/>
      <c r="K16" s="141"/>
      <c r="L16" s="141"/>
      <c r="M16" s="141"/>
      <c r="N16" s="141"/>
      <c r="O16" s="141"/>
      <c r="P16" s="141"/>
      <c r="Q16" s="141"/>
      <c r="R16" s="60"/>
      <c r="S16" s="60"/>
      <c r="T16" s="60"/>
      <c r="U16" s="60"/>
      <c r="V16" s="60"/>
      <c r="W16" s="60"/>
      <c r="X16" s="60"/>
      <c r="Y16" s="60"/>
      <c r="Z16" s="36"/>
    </row>
    <row r="17" spans="1:26">
      <c r="A17" s="143" t="s">
        <v>339</v>
      </c>
      <c r="B17" s="22">
        <v>1322</v>
      </c>
      <c r="C17" s="22">
        <v>1404</v>
      </c>
      <c r="D17" s="22">
        <v>1575</v>
      </c>
      <c r="E17" s="22">
        <v>1841</v>
      </c>
      <c r="F17" s="22">
        <v>1948</v>
      </c>
      <c r="G17" s="22">
        <v>2085</v>
      </c>
      <c r="H17" s="22">
        <v>2176</v>
      </c>
      <c r="I17" s="22">
        <v>2172</v>
      </c>
      <c r="J17" s="141"/>
      <c r="K17" s="141"/>
      <c r="L17" s="141"/>
      <c r="M17" s="141"/>
      <c r="N17" s="141"/>
      <c r="O17" s="141"/>
      <c r="P17" s="141"/>
      <c r="Q17" s="141"/>
      <c r="R17" s="60"/>
      <c r="S17" s="60"/>
      <c r="T17" s="60"/>
      <c r="U17" s="60"/>
      <c r="V17" s="60"/>
      <c r="W17" s="60"/>
      <c r="X17" s="60"/>
      <c r="Y17" s="60"/>
      <c r="Z17" s="36"/>
    </row>
    <row r="18" spans="1:26">
      <c r="A18" s="143" t="s">
        <v>340</v>
      </c>
      <c r="B18" s="22">
        <v>1850</v>
      </c>
      <c r="C18" s="22">
        <v>2021</v>
      </c>
      <c r="D18" s="22">
        <v>2134</v>
      </c>
      <c r="E18" s="22">
        <v>2180</v>
      </c>
      <c r="F18" s="22">
        <v>2228</v>
      </c>
      <c r="G18" s="22">
        <v>2206</v>
      </c>
      <c r="H18" s="22">
        <v>2198</v>
      </c>
      <c r="I18" s="22">
        <v>2182</v>
      </c>
      <c r="J18" s="141"/>
      <c r="K18" s="141"/>
      <c r="L18" s="141"/>
      <c r="M18" s="141"/>
      <c r="N18" s="141"/>
      <c r="O18" s="141"/>
      <c r="P18" s="141"/>
      <c r="Q18" s="141"/>
      <c r="R18" s="60"/>
      <c r="S18" s="60"/>
      <c r="T18" s="60"/>
      <c r="U18" s="60"/>
      <c r="V18" s="60"/>
      <c r="W18" s="60"/>
      <c r="X18" s="60"/>
      <c r="Y18" s="60"/>
      <c r="Z18" s="36"/>
    </row>
    <row r="19" spans="1:26">
      <c r="A19" s="143" t="s">
        <v>341</v>
      </c>
      <c r="B19" s="22">
        <v>91</v>
      </c>
      <c r="C19" s="22">
        <v>90</v>
      </c>
      <c r="D19" s="22">
        <v>96</v>
      </c>
      <c r="E19" s="22">
        <v>94</v>
      </c>
      <c r="F19" s="22">
        <v>98</v>
      </c>
      <c r="G19" s="22">
        <v>106</v>
      </c>
      <c r="H19" s="22">
        <v>114</v>
      </c>
      <c r="I19" s="22">
        <v>114</v>
      </c>
      <c r="J19" s="141"/>
      <c r="K19" s="141"/>
      <c r="L19" s="141"/>
      <c r="M19" s="141"/>
      <c r="N19" s="141"/>
      <c r="O19" s="141"/>
      <c r="P19" s="141"/>
      <c r="Q19" s="141"/>
      <c r="R19" s="60"/>
      <c r="S19" s="60"/>
      <c r="T19" s="60"/>
      <c r="U19" s="60"/>
      <c r="V19" s="60"/>
      <c r="W19" s="60"/>
      <c r="X19" s="60"/>
      <c r="Y19" s="60"/>
      <c r="Z19" s="36"/>
    </row>
    <row r="20" spans="1:26">
      <c r="A20" s="142" t="s">
        <v>342</v>
      </c>
      <c r="B20" s="20">
        <v>3932</v>
      </c>
      <c r="C20" s="20">
        <v>4092</v>
      </c>
      <c r="D20" s="20">
        <v>4132</v>
      </c>
      <c r="E20" s="20">
        <v>4167</v>
      </c>
      <c r="F20" s="20">
        <v>4207</v>
      </c>
      <c r="G20" s="20">
        <v>4210</v>
      </c>
      <c r="H20" s="20">
        <v>4150</v>
      </c>
      <c r="I20" s="20">
        <v>4176</v>
      </c>
      <c r="J20" s="139"/>
      <c r="K20" s="139"/>
      <c r="L20" s="139"/>
      <c r="M20" s="139"/>
      <c r="N20" s="139"/>
      <c r="O20" s="139"/>
      <c r="P20" s="139"/>
      <c r="Q20" s="139"/>
      <c r="R20" s="60"/>
      <c r="S20" s="60"/>
      <c r="T20" s="60"/>
      <c r="U20" s="60"/>
      <c r="V20" s="60"/>
      <c r="W20" s="60"/>
      <c r="X20" s="60"/>
      <c r="Y20" s="60"/>
      <c r="Z20" s="36"/>
    </row>
    <row r="21" spans="1:26">
      <c r="A21" s="143" t="s">
        <v>343</v>
      </c>
      <c r="B21" s="22">
        <v>3873</v>
      </c>
      <c r="C21" s="22">
        <v>4021</v>
      </c>
      <c r="D21" s="22">
        <v>4070</v>
      </c>
      <c r="E21" s="22">
        <v>4105</v>
      </c>
      <c r="F21" s="22">
        <v>4144</v>
      </c>
      <c r="G21" s="22">
        <v>4143</v>
      </c>
      <c r="H21" s="22">
        <v>4096</v>
      </c>
      <c r="I21" s="22">
        <v>4122</v>
      </c>
      <c r="J21" s="141"/>
      <c r="K21" s="141"/>
      <c r="L21" s="141"/>
      <c r="M21" s="141"/>
      <c r="N21" s="141"/>
      <c r="O21" s="141"/>
      <c r="P21" s="141"/>
      <c r="Q21" s="141"/>
      <c r="R21" s="60"/>
      <c r="S21" s="60"/>
      <c r="T21" s="60"/>
      <c r="U21" s="60"/>
      <c r="V21" s="60"/>
      <c r="W21" s="60"/>
      <c r="X21" s="60"/>
      <c r="Y21" s="60"/>
      <c r="Z21" s="36"/>
    </row>
    <row r="22" spans="1:26">
      <c r="A22" s="143" t="s">
        <v>344</v>
      </c>
      <c r="B22" s="22">
        <v>866</v>
      </c>
      <c r="C22" s="22">
        <v>833</v>
      </c>
      <c r="D22" s="22">
        <v>608</v>
      </c>
      <c r="E22" s="22">
        <v>536</v>
      </c>
      <c r="F22" s="22">
        <v>523</v>
      </c>
      <c r="G22" s="22">
        <v>501</v>
      </c>
      <c r="H22" s="22">
        <v>472</v>
      </c>
      <c r="I22" s="22">
        <v>457</v>
      </c>
      <c r="J22" s="141"/>
      <c r="K22" s="141"/>
      <c r="L22" s="141"/>
      <c r="M22" s="141"/>
      <c r="N22" s="141"/>
      <c r="O22" s="141"/>
      <c r="P22" s="141"/>
      <c r="Q22" s="141"/>
      <c r="R22" s="60"/>
      <c r="S22" s="60"/>
      <c r="T22" s="60"/>
      <c r="U22" s="60"/>
      <c r="V22" s="60"/>
      <c r="W22" s="60"/>
      <c r="X22" s="60"/>
      <c r="Y22" s="60"/>
      <c r="Z22" s="36"/>
    </row>
    <row r="23" spans="1:26">
      <c r="A23" s="143" t="s">
        <v>345</v>
      </c>
      <c r="B23" s="22">
        <v>533</v>
      </c>
      <c r="C23" s="22">
        <v>489</v>
      </c>
      <c r="D23" s="22">
        <v>480</v>
      </c>
      <c r="E23" s="22">
        <v>483</v>
      </c>
      <c r="F23" s="22">
        <v>452</v>
      </c>
      <c r="G23" s="22">
        <v>429</v>
      </c>
      <c r="H23" s="22">
        <v>404</v>
      </c>
      <c r="I23" s="22">
        <v>428</v>
      </c>
      <c r="J23" s="141"/>
      <c r="K23" s="141"/>
      <c r="L23" s="141"/>
      <c r="M23" s="141"/>
      <c r="N23" s="141"/>
      <c r="O23" s="141"/>
      <c r="P23" s="141"/>
      <c r="Q23" s="141"/>
      <c r="R23" s="60"/>
      <c r="S23" s="60"/>
      <c r="T23" s="60"/>
      <c r="U23" s="60"/>
      <c r="V23" s="60"/>
      <c r="W23" s="60"/>
      <c r="X23" s="60"/>
      <c r="Y23" s="60"/>
      <c r="Z23" s="36"/>
    </row>
    <row r="24" spans="1:26">
      <c r="A24" s="143" t="s">
        <v>346</v>
      </c>
      <c r="B24" s="22">
        <v>1648</v>
      </c>
      <c r="C24" s="22">
        <v>1612</v>
      </c>
      <c r="D24" s="22">
        <v>1564</v>
      </c>
      <c r="E24" s="22">
        <v>1520</v>
      </c>
      <c r="F24" s="22">
        <v>1517</v>
      </c>
      <c r="G24" s="22">
        <v>1527</v>
      </c>
      <c r="H24" s="22">
        <v>1479</v>
      </c>
      <c r="I24" s="22">
        <v>1430</v>
      </c>
      <c r="J24" s="141"/>
      <c r="K24" s="141"/>
      <c r="L24" s="141"/>
      <c r="M24" s="141"/>
      <c r="N24" s="141"/>
      <c r="O24" s="141"/>
      <c r="P24" s="141"/>
      <c r="Q24" s="141"/>
      <c r="R24" s="60"/>
      <c r="S24" s="60"/>
      <c r="T24" s="60"/>
      <c r="U24" s="60"/>
      <c r="V24" s="60"/>
      <c r="W24" s="60"/>
      <c r="X24" s="60"/>
      <c r="Y24" s="60"/>
      <c r="Z24" s="36"/>
    </row>
    <row r="25" spans="1:26">
      <c r="A25" s="143" t="s">
        <v>347</v>
      </c>
      <c r="B25" s="22">
        <v>1060</v>
      </c>
      <c r="C25" s="22">
        <v>1104</v>
      </c>
      <c r="D25" s="22">
        <v>1136</v>
      </c>
      <c r="E25" s="22">
        <v>1160</v>
      </c>
      <c r="F25" s="22">
        <v>1181</v>
      </c>
      <c r="G25" s="22">
        <v>1206</v>
      </c>
      <c r="H25" s="22">
        <v>1213</v>
      </c>
      <c r="I25" s="22">
        <v>1212</v>
      </c>
      <c r="J25" s="141"/>
      <c r="K25" s="141"/>
      <c r="L25" s="141"/>
      <c r="M25" s="141"/>
      <c r="N25" s="141"/>
      <c r="O25" s="141"/>
      <c r="P25" s="141"/>
      <c r="Q25" s="141"/>
      <c r="R25" s="60"/>
      <c r="S25" s="60"/>
      <c r="T25" s="60"/>
      <c r="U25" s="60"/>
      <c r="V25" s="60"/>
      <c r="W25" s="60"/>
      <c r="X25" s="60"/>
      <c r="Y25" s="60"/>
      <c r="Z25" s="36"/>
    </row>
    <row r="26" spans="1:26">
      <c r="A26" s="140" t="s">
        <v>348</v>
      </c>
      <c r="B26" s="20">
        <v>976</v>
      </c>
      <c r="C26" s="20">
        <v>1071</v>
      </c>
      <c r="D26" s="20">
        <v>1091</v>
      </c>
      <c r="E26" s="20">
        <v>1123</v>
      </c>
      <c r="F26" s="20">
        <v>1181</v>
      </c>
      <c r="G26" s="20">
        <v>1234</v>
      </c>
      <c r="H26" s="20">
        <v>1198</v>
      </c>
      <c r="I26" s="20">
        <v>1181</v>
      </c>
      <c r="J26" s="141"/>
      <c r="K26" s="141"/>
      <c r="L26" s="141"/>
      <c r="M26" s="141"/>
      <c r="N26" s="141"/>
      <c r="O26" s="141"/>
      <c r="P26" s="141"/>
      <c r="Q26" s="141"/>
      <c r="R26" s="60"/>
      <c r="S26" s="60"/>
      <c r="T26" s="60"/>
      <c r="U26" s="60"/>
      <c r="V26" s="60"/>
      <c r="W26" s="60"/>
      <c r="X26" s="60"/>
      <c r="Y26" s="60"/>
      <c r="Z26" s="36"/>
    </row>
    <row r="27" spans="1:26">
      <c r="A27" s="111" t="s">
        <v>349</v>
      </c>
      <c r="B27" s="102">
        <v>915</v>
      </c>
      <c r="C27" s="102">
        <v>1003</v>
      </c>
      <c r="D27" s="102">
        <v>1007</v>
      </c>
      <c r="E27" s="102">
        <v>1021</v>
      </c>
      <c r="F27" s="102">
        <v>1074</v>
      </c>
      <c r="G27" s="102">
        <v>1126</v>
      </c>
      <c r="H27" s="102">
        <v>1078</v>
      </c>
      <c r="I27" s="102">
        <v>1053</v>
      </c>
      <c r="J27" s="139"/>
      <c r="K27" s="139"/>
      <c r="L27" s="139"/>
      <c r="M27" s="139"/>
      <c r="N27" s="139"/>
      <c r="O27" s="139"/>
      <c r="P27" s="139"/>
      <c r="Q27" s="139"/>
      <c r="R27" s="60"/>
      <c r="S27" s="60"/>
      <c r="T27" s="60"/>
      <c r="U27" s="60"/>
      <c r="V27" s="60"/>
      <c r="W27" s="60"/>
      <c r="X27" s="60"/>
      <c r="Y27" s="60"/>
      <c r="Z27" s="36"/>
    </row>
    <row r="28" spans="1:26">
      <c r="A28" s="111" t="s">
        <v>350</v>
      </c>
      <c r="B28" s="102">
        <v>95</v>
      </c>
      <c r="C28" s="102">
        <v>120</v>
      </c>
      <c r="D28" s="102">
        <v>137</v>
      </c>
      <c r="E28" s="102">
        <v>150</v>
      </c>
      <c r="F28" s="102">
        <v>168</v>
      </c>
      <c r="G28" s="102">
        <v>193</v>
      </c>
      <c r="H28" s="102">
        <v>209</v>
      </c>
      <c r="I28" s="102">
        <v>217</v>
      </c>
      <c r="J28" s="139"/>
      <c r="K28" s="139"/>
      <c r="L28" s="139"/>
      <c r="M28" s="139"/>
      <c r="N28" s="139"/>
      <c r="O28" s="139"/>
      <c r="P28" s="139"/>
      <c r="Q28" s="139"/>
      <c r="R28" s="60"/>
      <c r="S28" s="60"/>
      <c r="T28" s="60"/>
      <c r="U28" s="60"/>
      <c r="V28" s="60"/>
      <c r="W28" s="60"/>
      <c r="X28" s="60"/>
      <c r="Y28" s="60"/>
      <c r="Z28" s="36"/>
    </row>
    <row r="29" spans="1:26">
      <c r="A29" s="140" t="s">
        <v>351</v>
      </c>
      <c r="B29" s="20">
        <v>668</v>
      </c>
      <c r="C29" s="20">
        <v>683</v>
      </c>
      <c r="D29" s="20">
        <v>670</v>
      </c>
      <c r="E29" s="20">
        <v>688</v>
      </c>
      <c r="F29" s="20">
        <v>701</v>
      </c>
      <c r="G29" s="20">
        <v>705</v>
      </c>
      <c r="H29" s="20">
        <v>694</v>
      </c>
      <c r="I29" s="20">
        <v>703</v>
      </c>
      <c r="J29" s="141"/>
      <c r="K29" s="141"/>
      <c r="L29" s="141"/>
      <c r="M29" s="141"/>
      <c r="N29" s="141"/>
      <c r="O29" s="141"/>
      <c r="P29" s="141"/>
      <c r="Q29" s="141"/>
      <c r="R29" s="60"/>
      <c r="S29" s="60"/>
      <c r="T29" s="60"/>
      <c r="U29" s="60"/>
      <c r="V29" s="60"/>
      <c r="W29" s="60"/>
      <c r="X29" s="60"/>
      <c r="Y29" s="60"/>
      <c r="Z29" s="36"/>
    </row>
    <row r="30" spans="1:26">
      <c r="A30" s="111" t="s">
        <v>352</v>
      </c>
      <c r="B30" s="102">
        <v>667</v>
      </c>
      <c r="C30" s="102">
        <v>681</v>
      </c>
      <c r="D30" s="102">
        <v>670</v>
      </c>
      <c r="E30" s="102">
        <v>686</v>
      </c>
      <c r="F30" s="102">
        <v>699</v>
      </c>
      <c r="G30" s="102">
        <v>703</v>
      </c>
      <c r="H30" s="102">
        <v>692</v>
      </c>
      <c r="I30" s="102">
        <v>700</v>
      </c>
      <c r="J30" s="139"/>
      <c r="K30" s="139"/>
      <c r="L30" s="139"/>
      <c r="M30" s="139"/>
      <c r="N30" s="139"/>
      <c r="O30" s="139"/>
      <c r="P30" s="139"/>
      <c r="Q30" s="139"/>
      <c r="R30" s="60"/>
      <c r="S30" s="60"/>
      <c r="T30" s="60"/>
      <c r="U30" s="60"/>
      <c r="V30" s="60"/>
      <c r="W30" s="60"/>
      <c r="X30" s="60"/>
      <c r="Y30" s="60"/>
      <c r="Z30" s="36"/>
    </row>
    <row r="31" spans="1:26">
      <c r="A31" s="111" t="s">
        <v>353</v>
      </c>
      <c r="B31" s="20"/>
      <c r="C31" s="20"/>
      <c r="D31" s="20"/>
      <c r="E31" s="20"/>
      <c r="F31" s="20"/>
      <c r="G31" s="20"/>
      <c r="H31" s="20"/>
      <c r="I31" s="102">
        <v>9</v>
      </c>
      <c r="J31" s="139"/>
      <c r="K31" s="139"/>
      <c r="L31" s="139"/>
      <c r="M31" s="139"/>
      <c r="N31" s="139"/>
      <c r="O31" s="139"/>
      <c r="P31" s="139"/>
      <c r="Q31" s="139"/>
      <c r="R31" s="60"/>
      <c r="S31" s="60"/>
      <c r="T31" s="60"/>
      <c r="U31" s="60"/>
      <c r="V31" s="60"/>
      <c r="W31" s="60"/>
      <c r="X31" s="60"/>
      <c r="Y31" s="60"/>
      <c r="Z31" s="36"/>
    </row>
    <row r="32" spans="1:26">
      <c r="A32" s="140" t="s">
        <v>354</v>
      </c>
      <c r="B32" s="20">
        <v>1081</v>
      </c>
      <c r="C32" s="20">
        <v>1102</v>
      </c>
      <c r="D32" s="20">
        <v>1098</v>
      </c>
      <c r="E32" s="20">
        <v>1144</v>
      </c>
      <c r="F32" s="20">
        <v>1192</v>
      </c>
      <c r="G32" s="20">
        <v>1229</v>
      </c>
      <c r="H32" s="20">
        <v>1191</v>
      </c>
      <c r="I32" s="20">
        <v>1236</v>
      </c>
      <c r="J32" s="141"/>
      <c r="K32" s="141"/>
      <c r="L32" s="141"/>
      <c r="M32" s="141"/>
      <c r="N32" s="141"/>
      <c r="O32" s="141"/>
      <c r="P32" s="141"/>
      <c r="Q32" s="141"/>
      <c r="R32" s="60"/>
      <c r="S32" s="60"/>
      <c r="T32" s="60"/>
      <c r="U32" s="60"/>
      <c r="V32" s="60"/>
      <c r="W32" s="60"/>
      <c r="X32" s="60"/>
      <c r="Y32" s="60"/>
      <c r="Z32" s="36"/>
    </row>
    <row r="33" spans="1:26">
      <c r="A33" s="111" t="s">
        <v>355</v>
      </c>
      <c r="B33" s="102">
        <v>260</v>
      </c>
      <c r="C33" s="102">
        <v>287</v>
      </c>
      <c r="D33" s="102">
        <v>306</v>
      </c>
      <c r="E33" s="102">
        <v>314</v>
      </c>
      <c r="F33" s="102">
        <v>337</v>
      </c>
      <c r="G33" s="102">
        <v>343</v>
      </c>
      <c r="H33" s="102">
        <v>332</v>
      </c>
      <c r="I33" s="102">
        <v>369</v>
      </c>
      <c r="J33" s="139"/>
      <c r="K33" s="139"/>
      <c r="L33" s="139"/>
      <c r="M33" s="139"/>
      <c r="N33" s="139"/>
      <c r="O33" s="139"/>
      <c r="P33" s="139"/>
      <c r="Q33" s="139"/>
      <c r="R33" s="60"/>
      <c r="S33" s="60"/>
      <c r="T33" s="60"/>
      <c r="U33" s="60"/>
      <c r="V33" s="60"/>
      <c r="W33" s="60"/>
      <c r="X33" s="60"/>
      <c r="Y33" s="60"/>
      <c r="Z33" s="36"/>
    </row>
    <row r="34" spans="1:26">
      <c r="A34" s="111" t="s">
        <v>356</v>
      </c>
      <c r="B34" s="102">
        <v>33</v>
      </c>
      <c r="C34" s="102">
        <v>33</v>
      </c>
      <c r="D34" s="102">
        <v>37</v>
      </c>
      <c r="E34" s="102">
        <v>43</v>
      </c>
      <c r="F34" s="102">
        <v>37</v>
      </c>
      <c r="G34" s="102">
        <v>37</v>
      </c>
      <c r="H34" s="102">
        <v>38</v>
      </c>
      <c r="I34" s="102">
        <v>41</v>
      </c>
      <c r="J34" s="139"/>
      <c r="K34" s="139"/>
      <c r="L34" s="139"/>
      <c r="M34" s="139"/>
      <c r="N34" s="139"/>
      <c r="O34" s="139"/>
      <c r="P34" s="139"/>
      <c r="Q34" s="139"/>
      <c r="R34" s="60"/>
      <c r="S34" s="60"/>
      <c r="T34" s="60"/>
      <c r="U34" s="60"/>
      <c r="V34" s="60"/>
      <c r="W34" s="60"/>
      <c r="X34" s="60"/>
      <c r="Y34" s="60"/>
      <c r="Z34" s="36"/>
    </row>
    <row r="35" spans="1:26">
      <c r="A35" s="111" t="s">
        <v>357</v>
      </c>
      <c r="B35" s="102"/>
      <c r="C35" s="102"/>
      <c r="D35" s="102"/>
      <c r="E35" s="102">
        <v>7</v>
      </c>
      <c r="F35" s="102">
        <v>0</v>
      </c>
      <c r="G35" s="102"/>
      <c r="H35" s="102">
        <v>0</v>
      </c>
      <c r="I35" s="102"/>
      <c r="J35" s="139"/>
      <c r="K35" s="139"/>
      <c r="L35" s="139"/>
      <c r="M35" s="139"/>
      <c r="N35" s="139"/>
      <c r="O35" s="139"/>
      <c r="P35" s="139"/>
      <c r="Q35" s="139"/>
      <c r="R35" s="60"/>
      <c r="S35" s="60"/>
      <c r="T35" s="60"/>
      <c r="U35" s="60"/>
      <c r="V35" s="60"/>
      <c r="W35" s="60"/>
      <c r="X35" s="60"/>
      <c r="Y35" s="60"/>
      <c r="Z35" s="36"/>
    </row>
    <row r="36" spans="1:26">
      <c r="A36" s="111" t="s">
        <v>358</v>
      </c>
      <c r="B36" s="102">
        <v>19</v>
      </c>
      <c r="C36" s="102">
        <v>20</v>
      </c>
      <c r="D36" s="102">
        <v>19</v>
      </c>
      <c r="E36" s="102">
        <v>11</v>
      </c>
      <c r="F36" s="102">
        <v>16</v>
      </c>
      <c r="G36" s="102">
        <v>19</v>
      </c>
      <c r="H36" s="102">
        <v>17</v>
      </c>
      <c r="I36" s="102">
        <v>16</v>
      </c>
      <c r="J36" s="139"/>
      <c r="K36" s="139"/>
      <c r="L36" s="139"/>
      <c r="M36" s="139"/>
      <c r="N36" s="139"/>
      <c r="O36" s="139"/>
      <c r="P36" s="139"/>
      <c r="Q36" s="139"/>
      <c r="R36" s="60"/>
      <c r="S36" s="60"/>
      <c r="T36" s="60"/>
      <c r="U36" s="60"/>
      <c r="V36" s="60"/>
      <c r="W36" s="60"/>
      <c r="X36" s="60"/>
      <c r="Y36" s="60"/>
      <c r="Z36" s="36"/>
    </row>
    <row r="37" spans="1:26">
      <c r="A37" s="111" t="s">
        <v>359</v>
      </c>
      <c r="B37" s="102">
        <v>843</v>
      </c>
      <c r="C37" s="102">
        <v>848</v>
      </c>
      <c r="D37" s="102">
        <v>816</v>
      </c>
      <c r="E37" s="102">
        <v>860</v>
      </c>
      <c r="F37" s="102">
        <v>878</v>
      </c>
      <c r="G37" s="102">
        <v>913</v>
      </c>
      <c r="H37" s="102">
        <v>883</v>
      </c>
      <c r="I37" s="102">
        <v>892</v>
      </c>
      <c r="J37" s="139"/>
      <c r="K37" s="139"/>
      <c r="L37" s="139"/>
      <c r="M37" s="139"/>
      <c r="N37" s="139"/>
      <c r="O37" s="139"/>
      <c r="P37" s="139"/>
      <c r="Q37" s="139"/>
      <c r="R37" s="60"/>
      <c r="S37" s="60"/>
      <c r="T37" s="60"/>
      <c r="U37" s="60"/>
      <c r="V37" s="60"/>
      <c r="W37" s="60"/>
      <c r="X37" s="60"/>
      <c r="Y37" s="60"/>
      <c r="Z37" s="36"/>
    </row>
    <row r="38" spans="1:26">
      <c r="A38" s="144" t="s">
        <v>360</v>
      </c>
      <c r="B38" s="145"/>
      <c r="C38" s="145"/>
      <c r="D38" s="145"/>
      <c r="E38" s="145"/>
      <c r="F38" s="145"/>
      <c r="G38" s="145">
        <v>4272</v>
      </c>
      <c r="H38" s="145">
        <v>4202</v>
      </c>
      <c r="I38" s="145">
        <v>4253</v>
      </c>
      <c r="J38" s="139"/>
      <c r="K38" s="139"/>
      <c r="L38" s="139"/>
      <c r="M38" s="139"/>
      <c r="N38" s="139"/>
      <c r="O38" s="139"/>
      <c r="P38" s="139"/>
      <c r="Q38" s="139"/>
      <c r="R38" s="60"/>
      <c r="S38" s="60"/>
      <c r="T38" s="60"/>
      <c r="U38" s="60"/>
      <c r="V38" s="60"/>
      <c r="W38" s="60"/>
      <c r="X38" s="60"/>
      <c r="Y38" s="60"/>
      <c r="Z38" s="36"/>
    </row>
    <row r="39" spans="1:26">
      <c r="A39" s="45" t="s">
        <v>361</v>
      </c>
      <c r="B39" s="22">
        <v>4000</v>
      </c>
      <c r="C39" s="22">
        <v>4154</v>
      </c>
      <c r="D39" s="22">
        <v>4183</v>
      </c>
      <c r="E39" s="22">
        <v>4219</v>
      </c>
      <c r="F39" s="22">
        <v>4265</v>
      </c>
      <c r="G39" s="22">
        <v>4271</v>
      </c>
      <c r="H39" s="22">
        <v>4200</v>
      </c>
      <c r="I39" s="22">
        <v>4247</v>
      </c>
      <c r="J39" s="141"/>
      <c r="K39" s="141"/>
      <c r="L39" s="141"/>
      <c r="M39" s="141"/>
      <c r="N39" s="141"/>
      <c r="O39" s="141"/>
      <c r="P39" s="141"/>
      <c r="Q39" s="141"/>
      <c r="R39" s="60"/>
      <c r="S39" s="60"/>
      <c r="T39" s="60"/>
      <c r="U39" s="60"/>
      <c r="V39" s="60"/>
      <c r="W39" s="60"/>
      <c r="X39" s="60"/>
      <c r="Y39" s="60"/>
      <c r="Z39" s="36"/>
    </row>
    <row r="40" spans="1:26">
      <c r="A40" s="45" t="s">
        <v>362</v>
      </c>
      <c r="B40" s="22"/>
      <c r="C40" s="22"/>
      <c r="D40" s="22"/>
      <c r="E40" s="22"/>
      <c r="F40" s="22"/>
      <c r="G40" s="22">
        <v>3920</v>
      </c>
      <c r="H40" s="22">
        <v>3870</v>
      </c>
      <c r="I40" s="22">
        <v>3900</v>
      </c>
      <c r="J40" s="141"/>
      <c r="K40" s="141"/>
      <c r="L40" s="141"/>
      <c r="M40" s="141"/>
      <c r="N40" s="141"/>
      <c r="O40" s="141"/>
      <c r="P40" s="141"/>
      <c r="Q40" s="141"/>
      <c r="R40" s="60"/>
      <c r="S40" s="60"/>
      <c r="T40" s="60"/>
      <c r="U40" s="60"/>
      <c r="V40" s="60"/>
      <c r="W40" s="60"/>
      <c r="X40" s="60"/>
      <c r="Y40" s="60"/>
      <c r="Z40" s="36"/>
    </row>
    <row r="41" spans="1:26">
      <c r="A41" s="144" t="s">
        <v>363</v>
      </c>
      <c r="B41" s="145">
        <v>3979</v>
      </c>
      <c r="C41" s="145">
        <v>4135</v>
      </c>
      <c r="D41" s="145">
        <v>4163</v>
      </c>
      <c r="E41" s="145">
        <v>4196</v>
      </c>
      <c r="F41" s="145">
        <v>4238</v>
      </c>
      <c r="G41" s="145">
        <v>4240</v>
      </c>
      <c r="H41" s="145">
        <v>4169</v>
      </c>
      <c r="I41" s="145">
        <v>4224</v>
      </c>
      <c r="J41" s="139"/>
      <c r="K41" s="139"/>
      <c r="L41" s="139"/>
      <c r="M41" s="139"/>
      <c r="N41" s="139"/>
      <c r="O41" s="139"/>
      <c r="P41" s="139"/>
      <c r="Q41" s="139"/>
      <c r="R41" s="60"/>
      <c r="S41" s="60"/>
      <c r="T41" s="60"/>
      <c r="U41" s="60"/>
      <c r="V41" s="60"/>
      <c r="W41" s="60"/>
      <c r="X41" s="60"/>
      <c r="Y41" s="60"/>
      <c r="Z41" s="36"/>
    </row>
    <row r="42" spans="1:26">
      <c r="A42" s="45" t="s">
        <v>364</v>
      </c>
      <c r="B42" s="22">
        <v>1720</v>
      </c>
      <c r="C42" s="22">
        <v>1788</v>
      </c>
      <c r="D42" s="22">
        <v>1890</v>
      </c>
      <c r="E42" s="22">
        <v>1884</v>
      </c>
      <c r="F42" s="22">
        <v>1919</v>
      </c>
      <c r="G42" s="22">
        <v>1931</v>
      </c>
      <c r="H42" s="22">
        <v>1935</v>
      </c>
      <c r="I42" s="22">
        <v>1979</v>
      </c>
      <c r="J42" s="141"/>
      <c r="K42" s="141"/>
      <c r="L42" s="141"/>
      <c r="M42" s="141"/>
      <c r="N42" s="141"/>
      <c r="O42" s="141"/>
      <c r="P42" s="141"/>
      <c r="Q42" s="141"/>
      <c r="R42" s="60"/>
      <c r="S42" s="60"/>
      <c r="T42" s="60"/>
      <c r="U42" s="60"/>
      <c r="V42" s="60"/>
      <c r="W42" s="60"/>
      <c r="X42" s="60"/>
      <c r="Y42" s="60"/>
      <c r="Z42" s="36"/>
    </row>
    <row r="43" spans="1:26">
      <c r="A43" s="45" t="s">
        <v>365</v>
      </c>
      <c r="B43" s="22">
        <v>3979</v>
      </c>
      <c r="C43" s="22">
        <v>4135</v>
      </c>
      <c r="D43" s="22">
        <v>4163</v>
      </c>
      <c r="E43" s="22">
        <v>4196</v>
      </c>
      <c r="F43" s="22">
        <v>4238</v>
      </c>
      <c r="G43" s="22">
        <v>4240</v>
      </c>
      <c r="H43" s="22">
        <v>4169</v>
      </c>
      <c r="I43" s="22">
        <v>4224</v>
      </c>
      <c r="J43" s="141"/>
      <c r="K43" s="141"/>
      <c r="L43" s="141"/>
      <c r="M43" s="141"/>
      <c r="N43" s="141"/>
      <c r="O43" s="141"/>
      <c r="P43" s="141"/>
      <c r="Q43" s="141"/>
      <c r="R43" s="60"/>
      <c r="S43" s="60"/>
      <c r="T43" s="60"/>
      <c r="U43" s="60"/>
      <c r="V43" s="60"/>
      <c r="W43" s="60"/>
      <c r="X43" s="60"/>
      <c r="Y43" s="60"/>
      <c r="Z43" s="36"/>
    </row>
    <row r="44" spans="1:26">
      <c r="A44" s="144" t="s">
        <v>366</v>
      </c>
      <c r="B44" s="145">
        <v>3706</v>
      </c>
      <c r="C44" s="145">
        <v>3861</v>
      </c>
      <c r="D44" s="145">
        <v>3887</v>
      </c>
      <c r="E44" s="145">
        <v>3873</v>
      </c>
      <c r="F44" s="145">
        <v>3918</v>
      </c>
      <c r="G44" s="145">
        <v>3918</v>
      </c>
      <c r="H44" s="145">
        <v>3854</v>
      </c>
      <c r="I44" s="145">
        <v>3866</v>
      </c>
      <c r="J44" s="139"/>
      <c r="K44" s="139"/>
      <c r="L44" s="139"/>
      <c r="M44" s="139"/>
      <c r="N44" s="139"/>
      <c r="O44" s="139"/>
      <c r="P44" s="139"/>
      <c r="Q44" s="139"/>
      <c r="R44" s="60"/>
      <c r="S44" s="60"/>
      <c r="T44" s="60"/>
      <c r="U44" s="60"/>
      <c r="V44" s="60"/>
      <c r="W44" s="60"/>
      <c r="X44" s="60"/>
      <c r="Y44" s="60"/>
      <c r="Z44" s="36"/>
    </row>
    <row r="45" spans="1:26">
      <c r="A45" s="45" t="s">
        <v>367</v>
      </c>
      <c r="B45" s="22">
        <v>4001</v>
      </c>
      <c r="C45" s="22">
        <v>4154</v>
      </c>
      <c r="D45" s="22">
        <v>4183</v>
      </c>
      <c r="E45" s="22">
        <v>4219</v>
      </c>
      <c r="F45" s="22">
        <v>4267</v>
      </c>
      <c r="G45" s="22">
        <v>4272</v>
      </c>
      <c r="H45" s="22">
        <v>4202</v>
      </c>
      <c r="I45" s="22">
        <v>4253</v>
      </c>
      <c r="J45" s="141"/>
      <c r="K45" s="141"/>
      <c r="L45" s="141"/>
      <c r="M45" s="141"/>
      <c r="N45" s="141"/>
      <c r="O45" s="141"/>
      <c r="P45" s="141"/>
      <c r="Q45" s="141"/>
      <c r="R45" s="60"/>
      <c r="S45" s="60"/>
      <c r="T45" s="60"/>
      <c r="U45" s="60"/>
      <c r="V45" s="60"/>
      <c r="W45" s="60"/>
      <c r="X45" s="60"/>
      <c r="Y45" s="60"/>
      <c r="Z45" s="36"/>
    </row>
    <row r="46" spans="1:26">
      <c r="A46" s="45" t="s">
        <v>368</v>
      </c>
      <c r="B46" s="22">
        <v>3706</v>
      </c>
      <c r="C46" s="22">
        <v>3861</v>
      </c>
      <c r="D46" s="22">
        <v>3887</v>
      </c>
      <c r="E46" s="22">
        <v>3873</v>
      </c>
      <c r="F46" s="22">
        <v>3918</v>
      </c>
      <c r="G46" s="22">
        <v>3918</v>
      </c>
      <c r="H46" s="22">
        <v>3854</v>
      </c>
      <c r="I46" s="22">
        <v>3866</v>
      </c>
      <c r="J46" s="141"/>
      <c r="K46" s="141"/>
      <c r="L46" s="141"/>
      <c r="M46" s="141"/>
      <c r="N46" s="141"/>
      <c r="O46" s="141"/>
      <c r="P46" s="141"/>
      <c r="Q46" s="141"/>
      <c r="R46" s="60"/>
      <c r="S46" s="60"/>
      <c r="T46" s="60"/>
      <c r="U46" s="60"/>
      <c r="V46" s="60"/>
      <c r="W46" s="60"/>
      <c r="X46" s="60"/>
      <c r="Y46" s="60"/>
      <c r="Z46" s="36"/>
    </row>
    <row r="47" spans="1:26">
      <c r="A47" s="45" t="s">
        <v>369</v>
      </c>
      <c r="B47" s="22">
        <v>0</v>
      </c>
      <c r="C47" s="22"/>
      <c r="D47" s="22">
        <v>0</v>
      </c>
      <c r="E47" s="22"/>
      <c r="F47" s="22">
        <v>0</v>
      </c>
      <c r="G47" s="22"/>
      <c r="H47" s="22"/>
      <c r="I47" s="22"/>
      <c r="J47" s="141"/>
      <c r="K47" s="141"/>
      <c r="L47" s="141"/>
      <c r="M47" s="141"/>
      <c r="N47" s="141"/>
      <c r="O47" s="141"/>
      <c r="P47" s="141"/>
      <c r="Q47" s="141"/>
      <c r="R47" s="60"/>
      <c r="S47" s="60"/>
      <c r="T47" s="60"/>
      <c r="U47" s="60"/>
      <c r="V47" s="60"/>
      <c r="W47" s="60"/>
      <c r="X47" s="60"/>
      <c r="Y47" s="60"/>
      <c r="Z47" s="36"/>
    </row>
    <row r="48" spans="1:26">
      <c r="A48" s="144" t="s">
        <v>370</v>
      </c>
      <c r="B48" s="145">
        <v>3706</v>
      </c>
      <c r="C48" s="145">
        <v>3861</v>
      </c>
      <c r="D48" s="145">
        <v>3887</v>
      </c>
      <c r="E48" s="145">
        <v>3873</v>
      </c>
      <c r="F48" s="145">
        <v>3918</v>
      </c>
      <c r="G48" s="145">
        <v>3918</v>
      </c>
      <c r="H48" s="145">
        <v>3854</v>
      </c>
      <c r="I48" s="145">
        <v>3866</v>
      </c>
      <c r="J48" s="139"/>
      <c r="K48" s="139"/>
      <c r="L48" s="139"/>
      <c r="M48" s="139"/>
      <c r="N48" s="139"/>
      <c r="O48" s="139"/>
      <c r="P48" s="139"/>
      <c r="Q48" s="139"/>
      <c r="R48" s="60"/>
      <c r="S48" s="60"/>
      <c r="T48" s="60"/>
      <c r="U48" s="60"/>
      <c r="V48" s="60"/>
      <c r="W48" s="60"/>
      <c r="X48" s="60"/>
      <c r="Y48" s="60"/>
      <c r="Z48" s="36"/>
    </row>
    <row r="49" spans="1:26">
      <c r="A49" s="45" t="s">
        <v>371</v>
      </c>
      <c r="B49" s="22">
        <v>3706</v>
      </c>
      <c r="C49" s="22">
        <v>3861</v>
      </c>
      <c r="D49" s="22">
        <v>3887</v>
      </c>
      <c r="E49" s="22">
        <v>3873</v>
      </c>
      <c r="F49" s="22">
        <v>3918</v>
      </c>
      <c r="G49" s="22">
        <v>3918</v>
      </c>
      <c r="H49" s="22">
        <v>3854</v>
      </c>
      <c r="I49" s="22">
        <v>3866</v>
      </c>
      <c r="J49" s="141"/>
      <c r="K49" s="141"/>
      <c r="L49" s="141"/>
      <c r="M49" s="141"/>
      <c r="N49" s="141"/>
      <c r="O49" s="141"/>
      <c r="P49" s="141"/>
      <c r="Q49" s="141"/>
      <c r="R49" s="60"/>
      <c r="S49" s="60"/>
      <c r="T49" s="60"/>
      <c r="U49" s="60"/>
      <c r="V49" s="60"/>
      <c r="W49" s="60"/>
      <c r="X49" s="60"/>
      <c r="Y49" s="60"/>
      <c r="Z49" s="36"/>
    </row>
    <row r="50" spans="1:26">
      <c r="A50" s="45" t="s">
        <v>372</v>
      </c>
      <c r="B50" s="22">
        <v>3155</v>
      </c>
      <c r="C50" s="22">
        <v>3283</v>
      </c>
      <c r="D50" s="22">
        <v>3269</v>
      </c>
      <c r="E50" s="22">
        <v>3288</v>
      </c>
      <c r="F50" s="22">
        <v>3352</v>
      </c>
      <c r="G50" s="22">
        <v>3310</v>
      </c>
      <c r="H50" s="22">
        <v>3257</v>
      </c>
      <c r="I50" s="22">
        <v>3314</v>
      </c>
      <c r="J50" s="141"/>
      <c r="K50" s="141"/>
      <c r="L50" s="141"/>
      <c r="M50" s="141"/>
      <c r="N50" s="141"/>
      <c r="O50" s="141"/>
      <c r="P50" s="141"/>
      <c r="Q50" s="141"/>
      <c r="R50" s="60"/>
      <c r="S50" s="60"/>
      <c r="T50" s="60"/>
      <c r="U50" s="60"/>
      <c r="V50" s="60"/>
      <c r="W50" s="60"/>
      <c r="X50" s="60"/>
      <c r="Y50" s="60"/>
      <c r="Z50" s="36"/>
    </row>
    <row r="51" spans="1:26" ht="30">
      <c r="A51" s="58" t="s">
        <v>373</v>
      </c>
      <c r="B51" s="22">
        <v>539</v>
      </c>
      <c r="C51" s="22">
        <v>510</v>
      </c>
      <c r="D51" s="22">
        <v>613</v>
      </c>
      <c r="E51" s="22">
        <v>790</v>
      </c>
      <c r="F51" s="22">
        <v>786</v>
      </c>
      <c r="G51" s="22">
        <v>661</v>
      </c>
      <c r="H51" s="22">
        <v>1009</v>
      </c>
      <c r="I51" s="22">
        <v>971</v>
      </c>
      <c r="J51" s="141"/>
      <c r="K51" s="141"/>
      <c r="L51" s="141"/>
      <c r="M51" s="141"/>
      <c r="N51" s="141"/>
      <c r="O51" s="141"/>
      <c r="P51" s="141"/>
      <c r="Q51" s="141"/>
      <c r="R51" s="60"/>
      <c r="S51" s="60"/>
      <c r="T51" s="60"/>
      <c r="U51" s="60"/>
      <c r="V51" s="60"/>
      <c r="W51" s="60"/>
      <c r="X51" s="60"/>
      <c r="Y51" s="60"/>
      <c r="Z51" s="36"/>
    </row>
    <row r="52" spans="1:26">
      <c r="A52" s="45" t="s">
        <v>374</v>
      </c>
      <c r="B52" s="22">
        <v>3152</v>
      </c>
      <c r="C52" s="22">
        <v>3260</v>
      </c>
      <c r="D52" s="22">
        <v>3250</v>
      </c>
      <c r="E52" s="22">
        <v>3272</v>
      </c>
      <c r="F52" s="22">
        <v>3331</v>
      </c>
      <c r="G52" s="22">
        <v>3286</v>
      </c>
      <c r="H52" s="22">
        <v>3236</v>
      </c>
      <c r="I52" s="22">
        <v>3297</v>
      </c>
      <c r="J52" s="141"/>
      <c r="K52" s="141"/>
      <c r="L52" s="141"/>
      <c r="M52" s="141"/>
      <c r="N52" s="141"/>
      <c r="O52" s="141"/>
      <c r="P52" s="141"/>
      <c r="Q52" s="141"/>
      <c r="R52" s="60"/>
      <c r="S52" s="60"/>
      <c r="T52" s="60"/>
      <c r="U52" s="60"/>
      <c r="V52" s="60"/>
      <c r="W52" s="60"/>
      <c r="X52" s="60"/>
      <c r="Y52" s="60"/>
      <c r="Z52" s="36"/>
    </row>
    <row r="53" spans="1:26">
      <c r="A53" s="45" t="s">
        <v>375</v>
      </c>
      <c r="B53" s="22">
        <v>3064</v>
      </c>
      <c r="C53" s="22">
        <v>3143</v>
      </c>
      <c r="D53" s="22">
        <v>3145</v>
      </c>
      <c r="E53" s="22">
        <v>3134</v>
      </c>
      <c r="F53" s="22">
        <v>3135</v>
      </c>
      <c r="G53" s="22">
        <v>3049</v>
      </c>
      <c r="H53" s="22">
        <v>3006</v>
      </c>
      <c r="I53" s="22">
        <v>3053</v>
      </c>
      <c r="J53" s="141"/>
      <c r="K53" s="141"/>
      <c r="L53" s="141"/>
      <c r="M53" s="141"/>
      <c r="N53" s="141"/>
      <c r="O53" s="141"/>
      <c r="P53" s="141"/>
      <c r="Q53" s="141"/>
      <c r="R53" s="60"/>
      <c r="S53" s="60"/>
      <c r="T53" s="60"/>
      <c r="U53" s="60"/>
      <c r="V53" s="60"/>
      <c r="W53" s="60"/>
      <c r="X53" s="60"/>
      <c r="Y53" s="60"/>
      <c r="Z53" s="36"/>
    </row>
    <row r="54" spans="1:26" ht="30">
      <c r="A54" s="58" t="s">
        <v>376</v>
      </c>
      <c r="B54" s="22">
        <v>528</v>
      </c>
      <c r="C54" s="22">
        <v>498</v>
      </c>
      <c r="D54" s="22">
        <v>604</v>
      </c>
      <c r="E54" s="22">
        <v>762</v>
      </c>
      <c r="F54" s="22">
        <v>757</v>
      </c>
      <c r="G54" s="22">
        <v>633</v>
      </c>
      <c r="H54" s="22">
        <v>973</v>
      </c>
      <c r="I54" s="22">
        <v>920</v>
      </c>
      <c r="J54" s="141"/>
      <c r="K54" s="141"/>
      <c r="L54" s="141"/>
      <c r="M54" s="141"/>
      <c r="N54" s="141"/>
      <c r="O54" s="141"/>
      <c r="P54" s="141"/>
      <c r="Q54" s="141"/>
      <c r="R54" s="60"/>
      <c r="S54" s="60"/>
      <c r="T54" s="60"/>
      <c r="U54" s="60"/>
      <c r="V54" s="60"/>
      <c r="W54" s="60"/>
      <c r="X54" s="60"/>
      <c r="Y54" s="60"/>
      <c r="Z54" s="36"/>
    </row>
    <row r="55" spans="1:26">
      <c r="A55" s="45" t="s">
        <v>377</v>
      </c>
      <c r="B55" s="22">
        <v>2986</v>
      </c>
      <c r="C55" s="22">
        <v>3107</v>
      </c>
      <c r="D55" s="22">
        <v>3084</v>
      </c>
      <c r="E55" s="22">
        <v>3069</v>
      </c>
      <c r="F55" s="22">
        <v>3119</v>
      </c>
      <c r="G55" s="22">
        <v>3080</v>
      </c>
      <c r="H55" s="22">
        <v>3030</v>
      </c>
      <c r="I55" s="22">
        <v>3088</v>
      </c>
      <c r="J55" s="141"/>
      <c r="K55" s="141"/>
      <c r="L55" s="141"/>
      <c r="M55" s="141"/>
      <c r="N55" s="141"/>
      <c r="O55" s="141"/>
      <c r="P55" s="141"/>
      <c r="Q55" s="141"/>
      <c r="R55" s="60"/>
      <c r="S55" s="60"/>
      <c r="T55" s="60"/>
      <c r="U55" s="60"/>
      <c r="V55" s="60"/>
      <c r="W55" s="60"/>
      <c r="X55" s="60"/>
      <c r="Y55" s="60"/>
      <c r="Z55" s="36"/>
    </row>
    <row r="56" spans="1:26">
      <c r="A56" s="45" t="s">
        <v>378</v>
      </c>
      <c r="B56" s="22">
        <v>3161</v>
      </c>
      <c r="C56" s="22">
        <v>3272</v>
      </c>
      <c r="D56" s="22">
        <v>3263</v>
      </c>
      <c r="E56" s="22">
        <v>3279</v>
      </c>
      <c r="F56" s="22">
        <v>3339</v>
      </c>
      <c r="G56" s="22">
        <v>3286</v>
      </c>
      <c r="H56" s="22">
        <v>3250</v>
      </c>
      <c r="I56" s="22">
        <v>3305</v>
      </c>
      <c r="J56" s="141"/>
      <c r="K56" s="141"/>
      <c r="L56" s="141"/>
      <c r="M56" s="141"/>
      <c r="N56" s="141"/>
      <c r="O56" s="141"/>
      <c r="P56" s="141"/>
      <c r="Q56" s="141"/>
      <c r="R56" s="60"/>
      <c r="S56" s="60"/>
      <c r="T56" s="60"/>
      <c r="U56" s="60"/>
      <c r="V56" s="60"/>
      <c r="W56" s="60"/>
      <c r="X56" s="60"/>
      <c r="Y56" s="60"/>
      <c r="Z56" s="36"/>
    </row>
    <row r="57" spans="1:26">
      <c r="A57" s="45" t="s">
        <v>379</v>
      </c>
      <c r="B57" s="22">
        <v>215</v>
      </c>
      <c r="C57" s="22">
        <v>298</v>
      </c>
      <c r="D57" s="22">
        <v>294</v>
      </c>
      <c r="E57" s="22">
        <v>315</v>
      </c>
      <c r="F57" s="22">
        <v>336</v>
      </c>
      <c r="G57" s="22">
        <v>365</v>
      </c>
      <c r="H57" s="22">
        <v>387</v>
      </c>
      <c r="I57" s="22">
        <v>380</v>
      </c>
      <c r="J57" s="141"/>
      <c r="K57" s="141"/>
      <c r="L57" s="141"/>
      <c r="M57" s="141"/>
      <c r="N57" s="141"/>
      <c r="O57" s="141"/>
      <c r="P57" s="141"/>
      <c r="Q57" s="141"/>
      <c r="R57" s="60"/>
      <c r="S57" s="60"/>
      <c r="T57" s="60"/>
      <c r="U57" s="60"/>
      <c r="V57" s="60"/>
      <c r="W57" s="60"/>
      <c r="X57" s="60"/>
      <c r="Y57" s="60"/>
      <c r="Z57" s="36"/>
    </row>
    <row r="58" spans="1:26">
      <c r="A58" s="45" t="s">
        <v>380</v>
      </c>
      <c r="B58" s="22">
        <v>216</v>
      </c>
      <c r="C58" s="22">
        <v>298</v>
      </c>
      <c r="D58" s="22">
        <v>293</v>
      </c>
      <c r="E58" s="22">
        <v>315</v>
      </c>
      <c r="F58" s="22">
        <v>336</v>
      </c>
      <c r="G58" s="22">
        <v>362</v>
      </c>
      <c r="H58" s="22">
        <v>387</v>
      </c>
      <c r="I58" s="22">
        <v>378</v>
      </c>
      <c r="J58" s="141"/>
      <c r="K58" s="141"/>
      <c r="L58" s="141"/>
      <c r="M58" s="141"/>
      <c r="N58" s="141"/>
      <c r="O58" s="141"/>
      <c r="P58" s="141"/>
      <c r="Q58" s="141"/>
      <c r="R58" s="60"/>
      <c r="S58" s="60"/>
      <c r="T58" s="60"/>
      <c r="U58" s="60"/>
      <c r="V58" s="60"/>
      <c r="W58" s="60"/>
      <c r="X58" s="60"/>
      <c r="Y58" s="60"/>
      <c r="Z58" s="36"/>
    </row>
    <row r="59" spans="1:26">
      <c r="A59" s="45" t="s">
        <v>381</v>
      </c>
      <c r="B59" s="22">
        <v>3706</v>
      </c>
      <c r="C59" s="22">
        <v>3861</v>
      </c>
      <c r="D59" s="22">
        <v>3887</v>
      </c>
      <c r="E59" s="22">
        <v>3873</v>
      </c>
      <c r="F59" s="22">
        <v>3918</v>
      </c>
      <c r="G59" s="22">
        <v>3918</v>
      </c>
      <c r="H59" s="22">
        <v>3854</v>
      </c>
      <c r="I59" s="22">
        <v>3866</v>
      </c>
      <c r="J59" s="141"/>
      <c r="K59" s="141"/>
      <c r="L59" s="141"/>
      <c r="M59" s="141"/>
      <c r="N59" s="141"/>
      <c r="O59" s="141"/>
      <c r="P59" s="141"/>
      <c r="Q59" s="141"/>
      <c r="R59" s="60"/>
      <c r="S59" s="60"/>
      <c r="T59" s="60"/>
      <c r="U59" s="60"/>
      <c r="V59" s="60"/>
      <c r="W59" s="60"/>
      <c r="X59" s="60"/>
      <c r="Y59" s="60"/>
      <c r="Z59" s="36"/>
    </row>
    <row r="60" spans="1:26">
      <c r="A60" s="144" t="s">
        <v>382</v>
      </c>
      <c r="B60" s="145">
        <v>0</v>
      </c>
      <c r="C60" s="145"/>
      <c r="D60" s="145"/>
      <c r="E60" s="145"/>
      <c r="F60" s="145"/>
      <c r="G60" s="145"/>
      <c r="H60" s="145"/>
      <c r="I60" s="145"/>
      <c r="J60" s="141"/>
      <c r="K60" s="141"/>
      <c r="L60" s="141"/>
      <c r="M60" s="141"/>
      <c r="N60" s="141"/>
      <c r="O60" s="141"/>
      <c r="P60" s="141"/>
      <c r="Q60" s="141"/>
      <c r="R60" s="60"/>
      <c r="S60" s="60"/>
      <c r="T60" s="60"/>
      <c r="U60" s="60"/>
      <c r="V60" s="60"/>
      <c r="W60" s="60"/>
      <c r="X60" s="60"/>
      <c r="Y60" s="60"/>
      <c r="Z60" s="36"/>
    </row>
    <row r="61" spans="1:26">
      <c r="A61" s="45" t="s">
        <v>383</v>
      </c>
      <c r="B61" s="22">
        <v>0</v>
      </c>
      <c r="C61" s="22"/>
      <c r="D61" s="22"/>
      <c r="E61" s="22"/>
      <c r="F61" s="22"/>
      <c r="G61" s="22"/>
      <c r="H61" s="22"/>
      <c r="I61" s="22"/>
      <c r="J61" s="139"/>
      <c r="K61" s="139"/>
      <c r="L61" s="139"/>
      <c r="M61" s="139"/>
      <c r="N61" s="139"/>
      <c r="O61" s="139"/>
      <c r="P61" s="139"/>
      <c r="Q61" s="139"/>
      <c r="R61" s="60"/>
      <c r="S61" s="60"/>
      <c r="T61" s="60"/>
      <c r="U61" s="60"/>
      <c r="V61" s="60"/>
      <c r="W61" s="60"/>
      <c r="X61" s="60"/>
      <c r="Y61" s="60"/>
      <c r="Z61" s="36"/>
    </row>
    <row r="62" spans="1:26">
      <c r="A62" s="45" t="s">
        <v>384</v>
      </c>
      <c r="B62" s="22">
        <v>0</v>
      </c>
      <c r="C62" s="22">
        <v>0</v>
      </c>
      <c r="D62" s="22">
        <v>0</v>
      </c>
      <c r="E62" s="22"/>
      <c r="F62" s="22">
        <v>0</v>
      </c>
      <c r="G62" s="22">
        <v>0</v>
      </c>
      <c r="H62" s="22"/>
      <c r="I62" s="22">
        <v>0</v>
      </c>
      <c r="J62" s="141"/>
      <c r="K62" s="141"/>
      <c r="L62" s="141"/>
      <c r="M62" s="141"/>
      <c r="N62" s="141"/>
      <c r="O62" s="141"/>
      <c r="P62" s="141"/>
      <c r="Q62" s="141"/>
      <c r="R62" s="60"/>
      <c r="S62" s="60"/>
      <c r="T62" s="60"/>
      <c r="U62" s="60"/>
      <c r="V62" s="60"/>
      <c r="W62" s="60"/>
      <c r="X62" s="60"/>
      <c r="Y62" s="60"/>
      <c r="Z62" s="36"/>
    </row>
    <row r="63" spans="1:26">
      <c r="A63" s="45" t="s">
        <v>385</v>
      </c>
      <c r="B63" s="22">
        <v>0</v>
      </c>
      <c r="C63" s="22">
        <v>0</v>
      </c>
      <c r="D63" s="22">
        <v>0</v>
      </c>
      <c r="E63" s="22"/>
      <c r="F63" s="22">
        <v>0</v>
      </c>
      <c r="G63" s="22">
        <v>0</v>
      </c>
      <c r="H63" s="22"/>
      <c r="I63" s="22">
        <v>0</v>
      </c>
      <c r="J63" s="141"/>
      <c r="K63" s="141"/>
      <c r="L63" s="141"/>
      <c r="M63" s="141"/>
      <c r="N63" s="141"/>
      <c r="O63" s="141"/>
      <c r="P63" s="141"/>
      <c r="Q63" s="141"/>
      <c r="R63" s="60"/>
      <c r="S63" s="60"/>
      <c r="T63" s="60"/>
      <c r="U63" s="60"/>
      <c r="V63" s="60"/>
      <c r="W63" s="60"/>
      <c r="X63" s="60"/>
      <c r="Y63" s="60"/>
      <c r="Z63" s="36"/>
    </row>
    <row r="64" spans="1:26">
      <c r="A64" s="45" t="s">
        <v>386</v>
      </c>
      <c r="B64" s="22">
        <v>0</v>
      </c>
      <c r="C64" s="22">
        <v>0</v>
      </c>
      <c r="D64" s="22">
        <v>0</v>
      </c>
      <c r="E64" s="22"/>
      <c r="F64" s="22">
        <v>0</v>
      </c>
      <c r="G64" s="22">
        <v>0</v>
      </c>
      <c r="H64" s="22"/>
      <c r="I64" s="22">
        <v>0</v>
      </c>
      <c r="J64" s="141"/>
      <c r="K64" s="141"/>
      <c r="L64" s="141"/>
      <c r="M64" s="141"/>
      <c r="N64" s="141"/>
      <c r="O64" s="141"/>
      <c r="P64" s="141"/>
      <c r="Q64" s="141"/>
      <c r="R64" s="60"/>
      <c r="S64" s="60"/>
      <c r="T64" s="60"/>
      <c r="U64" s="60"/>
      <c r="V64" s="60"/>
      <c r="W64" s="60"/>
      <c r="X64" s="60"/>
      <c r="Y64" s="60"/>
      <c r="Z64" s="36"/>
    </row>
    <row r="65" spans="1:26">
      <c r="A65" s="144" t="s">
        <v>387</v>
      </c>
      <c r="B65" s="145">
        <v>3706</v>
      </c>
      <c r="C65" s="145">
        <v>3861</v>
      </c>
      <c r="D65" s="145">
        <v>3887</v>
      </c>
      <c r="E65" s="145">
        <v>3873</v>
      </c>
      <c r="F65" s="145">
        <v>3918</v>
      </c>
      <c r="G65" s="145">
        <v>3918</v>
      </c>
      <c r="H65" s="145">
        <v>3854</v>
      </c>
      <c r="I65" s="145">
        <v>3866</v>
      </c>
      <c r="J65" s="141"/>
      <c r="K65" s="141"/>
      <c r="L65" s="141"/>
      <c r="M65" s="141"/>
      <c r="N65" s="141"/>
      <c r="O65" s="141"/>
      <c r="P65" s="141"/>
      <c r="Q65" s="141"/>
      <c r="R65" s="60"/>
      <c r="S65" s="60"/>
      <c r="T65" s="60"/>
      <c r="U65" s="60"/>
      <c r="V65" s="60"/>
      <c r="W65" s="60"/>
      <c r="X65" s="60"/>
      <c r="Y65" s="60"/>
      <c r="Z65" s="36"/>
    </row>
    <row r="66" spans="1:26">
      <c r="A66" s="45" t="s">
        <v>388</v>
      </c>
      <c r="B66" s="22">
        <v>3706</v>
      </c>
      <c r="C66" s="22">
        <v>3861</v>
      </c>
      <c r="D66" s="22">
        <v>3887</v>
      </c>
      <c r="E66" s="22">
        <v>3873</v>
      </c>
      <c r="F66" s="22">
        <v>3918</v>
      </c>
      <c r="G66" s="22">
        <v>3918</v>
      </c>
      <c r="H66" s="22">
        <v>3854</v>
      </c>
      <c r="I66" s="22">
        <v>3866</v>
      </c>
      <c r="J66" s="139"/>
      <c r="K66" s="139"/>
      <c r="L66" s="139"/>
      <c r="M66" s="139"/>
      <c r="N66" s="139"/>
      <c r="O66" s="139"/>
      <c r="P66" s="139"/>
      <c r="Q66" s="139"/>
      <c r="R66" s="60"/>
      <c r="S66" s="60"/>
      <c r="T66" s="60"/>
      <c r="U66" s="60"/>
      <c r="V66" s="60"/>
      <c r="W66" s="60"/>
      <c r="X66" s="60"/>
      <c r="Y66" s="60"/>
      <c r="Z66" s="36"/>
    </row>
    <row r="67" spans="1:26">
      <c r="A67" s="144" t="s">
        <v>389</v>
      </c>
      <c r="B67" s="145">
        <v>0</v>
      </c>
      <c r="C67" s="145">
        <v>0</v>
      </c>
      <c r="D67" s="145">
        <v>0</v>
      </c>
      <c r="E67" s="145">
        <v>0</v>
      </c>
      <c r="F67" s="145">
        <v>0</v>
      </c>
      <c r="G67" s="145">
        <v>0</v>
      </c>
      <c r="H67" s="145">
        <v>0</v>
      </c>
      <c r="I67" s="145">
        <v>0</v>
      </c>
      <c r="J67" s="141"/>
      <c r="K67" s="141"/>
      <c r="L67" s="141"/>
      <c r="M67" s="141"/>
      <c r="N67" s="141"/>
      <c r="O67" s="141"/>
      <c r="P67" s="141"/>
      <c r="Q67" s="141"/>
      <c r="R67" s="60"/>
      <c r="S67" s="60"/>
      <c r="T67" s="60"/>
      <c r="U67" s="60"/>
      <c r="V67" s="60"/>
      <c r="W67" s="60"/>
      <c r="X67" s="60"/>
      <c r="Y67" s="60"/>
      <c r="Z67" s="36"/>
    </row>
    <row r="68" spans="1:26">
      <c r="A68" s="45" t="s">
        <v>390</v>
      </c>
      <c r="B68" s="22">
        <v>0</v>
      </c>
      <c r="C68" s="22">
        <v>0</v>
      </c>
      <c r="D68" s="22">
        <v>0</v>
      </c>
      <c r="E68" s="22">
        <v>0</v>
      </c>
      <c r="F68" s="22">
        <v>0</v>
      </c>
      <c r="G68" s="22">
        <v>0</v>
      </c>
      <c r="H68" s="22">
        <v>0</v>
      </c>
      <c r="I68" s="22">
        <v>0</v>
      </c>
      <c r="J68" s="139"/>
      <c r="K68" s="139"/>
      <c r="L68" s="139"/>
      <c r="M68" s="139"/>
      <c r="N68" s="139"/>
      <c r="O68" s="139"/>
      <c r="P68" s="139"/>
      <c r="Q68" s="139"/>
      <c r="R68" s="60"/>
      <c r="S68" s="60"/>
      <c r="T68" s="60"/>
      <c r="U68" s="60"/>
      <c r="V68" s="60"/>
      <c r="W68" s="60"/>
      <c r="X68" s="60"/>
      <c r="Y68" s="60"/>
      <c r="Z68" s="36"/>
    </row>
    <row r="69" spans="1:26">
      <c r="A69" s="81" t="s">
        <v>391</v>
      </c>
      <c r="B69" s="20">
        <v>3706</v>
      </c>
      <c r="C69" s="20">
        <v>3861</v>
      </c>
      <c r="D69" s="20">
        <v>3887</v>
      </c>
      <c r="E69" s="20">
        <v>3873</v>
      </c>
      <c r="F69" s="20">
        <v>3918</v>
      </c>
      <c r="G69" s="20">
        <v>3918</v>
      </c>
      <c r="H69" s="20">
        <v>3854</v>
      </c>
      <c r="I69" s="20">
        <v>3866</v>
      </c>
      <c r="J69" s="141"/>
      <c r="K69" s="141"/>
      <c r="L69" s="141"/>
      <c r="M69" s="141"/>
      <c r="N69" s="141"/>
      <c r="O69" s="141"/>
      <c r="P69" s="141"/>
      <c r="Q69" s="141"/>
      <c r="R69" s="60"/>
      <c r="S69" s="60"/>
      <c r="T69" s="60"/>
      <c r="U69" s="60"/>
      <c r="V69" s="60"/>
      <c r="W69" s="60"/>
      <c r="X69" s="60"/>
      <c r="Y69" s="60"/>
      <c r="Z69" s="36"/>
    </row>
    <row r="70" spans="1:26" ht="15" customHeight="1">
      <c r="A70" s="46"/>
      <c r="B70" s="46"/>
      <c r="C70" s="46"/>
      <c r="D70" s="46"/>
      <c r="E70" s="46"/>
      <c r="F70" s="46"/>
      <c r="G70" s="24"/>
      <c r="H70" s="24"/>
      <c r="I70" s="24"/>
      <c r="J70" s="139"/>
      <c r="K70" s="139"/>
      <c r="L70" s="139"/>
      <c r="M70" s="139"/>
      <c r="N70" s="139"/>
      <c r="O70" s="139"/>
      <c r="P70" s="139"/>
      <c r="Q70" s="139"/>
      <c r="R70" s="60"/>
      <c r="S70" s="60"/>
      <c r="T70" s="60"/>
      <c r="U70" s="60"/>
      <c r="V70" s="60"/>
      <c r="W70" s="60"/>
      <c r="X70" s="60"/>
      <c r="Y70" s="60"/>
      <c r="Z70" s="36"/>
    </row>
    <row r="71" spans="1:26" ht="14.45" customHeight="1">
      <c r="A71" s="146" t="s">
        <v>392</v>
      </c>
      <c r="B71" s="147"/>
      <c r="C71" s="147"/>
      <c r="D71" s="147"/>
      <c r="E71" s="147"/>
      <c r="F71" s="147"/>
      <c r="G71" s="147"/>
      <c r="H71" s="147"/>
      <c r="I71" s="147"/>
      <c r="J71" s="36"/>
      <c r="K71" s="36"/>
      <c r="L71" s="36"/>
      <c r="M71" s="36"/>
      <c r="N71" s="36"/>
      <c r="O71" s="36"/>
      <c r="P71" s="36"/>
      <c r="Q71" s="36"/>
      <c r="R71" s="60"/>
      <c r="S71" s="60"/>
      <c r="T71" s="60"/>
      <c r="U71" s="60"/>
      <c r="V71" s="60"/>
      <c r="W71" s="60"/>
      <c r="X71" s="60"/>
      <c r="Y71" s="60"/>
      <c r="Z71" s="36"/>
    </row>
    <row r="72" spans="1:26" ht="14.45" customHeight="1">
      <c r="A72" s="148" t="s">
        <v>393</v>
      </c>
      <c r="B72" s="149"/>
      <c r="C72" s="149"/>
      <c r="D72" s="149"/>
      <c r="E72" s="149"/>
      <c r="F72" s="149"/>
      <c r="G72" s="149"/>
      <c r="H72" s="149"/>
      <c r="J72" s="36"/>
      <c r="K72" s="36"/>
      <c r="L72" s="36"/>
      <c r="M72" s="36"/>
      <c r="N72" s="36"/>
      <c r="O72" s="36"/>
      <c r="P72" s="36"/>
      <c r="Q72" s="36"/>
      <c r="R72" s="36"/>
      <c r="S72" s="36"/>
      <c r="T72" s="36"/>
      <c r="U72" s="36"/>
      <c r="V72" s="36"/>
      <c r="W72" s="36"/>
      <c r="X72" s="36"/>
      <c r="Y72" s="36"/>
      <c r="Z72" s="36"/>
    </row>
    <row r="73" spans="1:26">
      <c r="A73" s="150"/>
      <c r="J73" s="36"/>
      <c r="K73" s="36"/>
      <c r="L73" s="36"/>
      <c r="M73" s="36"/>
      <c r="N73" s="36"/>
      <c r="O73" s="36"/>
      <c r="P73" s="36"/>
      <c r="Q73" s="36"/>
      <c r="R73" s="36"/>
      <c r="S73" s="36"/>
      <c r="T73" s="36"/>
      <c r="U73" s="36"/>
      <c r="V73" s="36"/>
      <c r="W73" s="36"/>
      <c r="X73" s="36"/>
      <c r="Y73" s="36"/>
      <c r="Z73" s="36"/>
    </row>
    <row r="74" spans="1:26">
      <c r="A74" s="82" t="s">
        <v>394</v>
      </c>
      <c r="J74" s="36"/>
      <c r="K74" s="36"/>
      <c r="L74" s="36"/>
      <c r="M74" s="36"/>
      <c r="N74" s="36"/>
      <c r="O74" s="36"/>
      <c r="P74" s="36"/>
      <c r="Q74" s="36"/>
      <c r="R74" s="36"/>
      <c r="S74" s="36"/>
      <c r="T74" s="36"/>
      <c r="U74" s="36"/>
      <c r="V74" s="36"/>
      <c r="W74" s="36"/>
      <c r="X74" s="36"/>
      <c r="Y74" s="36"/>
      <c r="Z74" s="36"/>
    </row>
    <row r="75" spans="1:26">
      <c r="J75" s="36"/>
      <c r="K75" s="36"/>
      <c r="L75" s="36"/>
      <c r="M75" s="36"/>
      <c r="N75" s="36"/>
      <c r="O75" s="36"/>
      <c r="P75" s="36"/>
      <c r="Q75" s="36"/>
      <c r="R75" s="36"/>
      <c r="S75" s="36"/>
      <c r="T75" s="36"/>
      <c r="U75" s="36"/>
      <c r="V75" s="36"/>
      <c r="W75" s="36"/>
      <c r="X75" s="36"/>
      <c r="Y75" s="36"/>
      <c r="Z75" s="36"/>
    </row>
    <row r="76" spans="1:26">
      <c r="J76" s="36"/>
      <c r="K76" s="36"/>
      <c r="L76" s="36"/>
      <c r="M76" s="36"/>
      <c r="N76" s="36"/>
      <c r="O76" s="36"/>
      <c r="P76" s="36"/>
      <c r="Q76" s="36"/>
      <c r="R76" s="36"/>
      <c r="S76" s="36"/>
      <c r="T76" s="36"/>
      <c r="U76" s="36"/>
      <c r="V76" s="36"/>
      <c r="W76" s="36"/>
      <c r="X76" s="36"/>
      <c r="Y76" s="36"/>
      <c r="Z76" s="36"/>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&amp;L_x000D_&amp;"calibri"&amp;12&amp;B17.3.3. Impuesto sobre el patrimonio. Evolución del número de declarantes según partidas.&amp;R&amp;"calibri"&amp;10&amp;P</oddHeader>
    <oddFooter>&amp;L&amp;"calibri"&amp;8&amp;I&amp;"-,Cursiva"&amp;8ANUARIO ESTADÍSTICO DE LA REGIÓN DE MURCIA 2019. TOMO I. DATOS REGIONALES&amp;R&amp;"calibri"&amp;8&amp;I17.3. IMPUESTOS Y ESTADÍSTICAS DE LA AEAT</oddFooter>
  </headerFooter>
</worksheet>
</file>

<file path=xl/worksheets/sheet23.xml><?xml version="1.0" encoding="utf-8"?>
<worksheet xmlns="http://schemas.openxmlformats.org/spreadsheetml/2006/main" xmlns:r="http://schemas.openxmlformats.org/officeDocument/2006/relationships">
  <dimension ref="A1:Q84"/>
  <sheetViews>
    <sheetView workbookViewId="0">
      <selection activeCell="G1" sqref="G1"/>
    </sheetView>
  </sheetViews>
  <sheetFormatPr baseColWidth="10" defaultRowHeight="15"/>
  <cols>
    <col min="1" max="1" width="51.85546875" customWidth="1"/>
    <col min="2" max="2" width="14.42578125" customWidth="1"/>
    <col min="3" max="3" width="13.42578125" customWidth="1"/>
    <col min="4" max="4" width="14.28515625" customWidth="1"/>
    <col min="5" max="6" width="13.7109375" customWidth="1"/>
    <col min="7" max="7" width="11" customWidth="1"/>
    <col min="12" max="13" width="3.85546875" customWidth="1"/>
    <col min="14" max="14" width="3.140625" customWidth="1"/>
    <col min="15" max="15" width="2.7109375" customWidth="1"/>
    <col min="16" max="16" width="4.7109375" customWidth="1"/>
  </cols>
  <sheetData>
    <row r="1" spans="1:17">
      <c r="A1" s="11" t="s">
        <v>395</v>
      </c>
      <c r="G1" s="12" t="s">
        <v>74</v>
      </c>
    </row>
    <row r="2" spans="1:17">
      <c r="A2" s="11"/>
    </row>
    <row r="4" spans="1:17">
      <c r="A4" s="13" t="s">
        <v>75</v>
      </c>
      <c r="G4" s="36"/>
      <c r="H4" s="36"/>
      <c r="I4" s="36"/>
      <c r="J4" s="36"/>
      <c r="K4" s="36"/>
      <c r="L4" s="36"/>
      <c r="M4" s="36"/>
      <c r="N4" s="36"/>
      <c r="O4" s="36"/>
      <c r="P4" s="36"/>
      <c r="Q4" s="36"/>
    </row>
    <row r="5" spans="1:17">
      <c r="A5" s="133"/>
      <c r="B5" s="134" t="s">
        <v>269</v>
      </c>
      <c r="C5" s="133"/>
      <c r="D5" s="133"/>
      <c r="E5" s="133"/>
      <c r="F5" s="133"/>
      <c r="G5" s="36"/>
      <c r="H5" s="36"/>
      <c r="I5" s="36"/>
      <c r="J5" s="36"/>
      <c r="K5" s="36"/>
      <c r="L5" s="36"/>
      <c r="M5" s="36"/>
      <c r="N5" s="36"/>
      <c r="O5" s="36"/>
      <c r="P5" s="36"/>
      <c r="Q5" s="36"/>
    </row>
    <row r="6" spans="1:17" s="64" customFormat="1">
      <c r="A6" s="115"/>
      <c r="B6" s="135">
        <v>2014</v>
      </c>
      <c r="C6" s="135">
        <v>2015</v>
      </c>
      <c r="D6" s="135">
        <v>2016</v>
      </c>
      <c r="E6" s="135">
        <v>2017</v>
      </c>
      <c r="F6" s="135">
        <v>2018</v>
      </c>
      <c r="G6" s="136"/>
      <c r="H6" s="136"/>
      <c r="I6" s="136"/>
      <c r="J6" s="136"/>
      <c r="K6" s="136"/>
      <c r="L6" s="136"/>
      <c r="M6" s="136"/>
      <c r="N6" s="136"/>
      <c r="O6" s="136"/>
      <c r="P6" s="136"/>
      <c r="Q6" s="136"/>
    </row>
    <row r="7" spans="1:17">
      <c r="A7" s="144" t="s">
        <v>328</v>
      </c>
      <c r="B7" s="145">
        <v>11641255737</v>
      </c>
      <c r="C7" s="145">
        <v>11864928303</v>
      </c>
      <c r="D7" s="145">
        <v>12301086049</v>
      </c>
      <c r="E7" s="145">
        <v>14280302910</v>
      </c>
      <c r="F7" s="145">
        <v>14665653959</v>
      </c>
      <c r="G7" s="139"/>
      <c r="H7" s="139"/>
      <c r="I7" s="139"/>
      <c r="J7" s="139"/>
      <c r="K7" s="139"/>
      <c r="L7" s="60"/>
      <c r="M7" s="60"/>
      <c r="N7" s="60"/>
      <c r="O7" s="60"/>
      <c r="P7" s="60"/>
      <c r="Q7" s="36"/>
    </row>
    <row r="8" spans="1:17">
      <c r="A8" s="44" t="s">
        <v>329</v>
      </c>
      <c r="B8" s="20">
        <v>2209643600</v>
      </c>
      <c r="C8" s="20">
        <v>2222093826</v>
      </c>
      <c r="D8" s="20">
        <v>2557986885</v>
      </c>
      <c r="E8" s="20">
        <v>2493345257</v>
      </c>
      <c r="F8" s="20">
        <v>2528072979</v>
      </c>
      <c r="G8" s="141"/>
      <c r="H8" s="141"/>
      <c r="I8" s="141"/>
      <c r="J8" s="141"/>
      <c r="K8" s="141"/>
      <c r="L8" s="60"/>
      <c r="M8" s="60"/>
      <c r="N8" s="60"/>
      <c r="O8" s="60"/>
      <c r="P8" s="60"/>
      <c r="Q8" s="36"/>
    </row>
    <row r="9" spans="1:17">
      <c r="A9" s="109" t="s">
        <v>330</v>
      </c>
      <c r="B9" s="102">
        <v>2088369305</v>
      </c>
      <c r="C9" s="102">
        <v>2096889727</v>
      </c>
      <c r="D9" s="102">
        <v>2047067672</v>
      </c>
      <c r="E9" s="102">
        <v>1976497097</v>
      </c>
      <c r="F9" s="102">
        <v>1984347665</v>
      </c>
      <c r="G9" s="139"/>
      <c r="H9" s="139"/>
      <c r="I9" s="139"/>
      <c r="J9" s="139"/>
      <c r="K9" s="139"/>
      <c r="L9" s="60"/>
      <c r="M9" s="60"/>
      <c r="N9" s="60"/>
      <c r="O9" s="60"/>
      <c r="P9" s="60"/>
      <c r="Q9" s="36"/>
    </row>
    <row r="10" spans="1:17">
      <c r="A10" s="109" t="s">
        <v>331</v>
      </c>
      <c r="B10" s="102"/>
      <c r="C10" s="102"/>
      <c r="D10" s="102">
        <v>382859817</v>
      </c>
      <c r="E10" s="102">
        <v>378843063</v>
      </c>
      <c r="F10" s="102">
        <v>388538703</v>
      </c>
      <c r="G10" s="139"/>
      <c r="H10" s="139"/>
      <c r="I10" s="139"/>
      <c r="J10" s="139"/>
      <c r="K10" s="139"/>
      <c r="L10" s="60"/>
      <c r="M10" s="60"/>
      <c r="N10" s="60"/>
      <c r="O10" s="60"/>
      <c r="P10" s="60"/>
      <c r="Q10" s="36"/>
    </row>
    <row r="11" spans="1:17">
      <c r="A11" s="109" t="s">
        <v>332</v>
      </c>
      <c r="B11" s="102">
        <v>121274295</v>
      </c>
      <c r="C11" s="102">
        <v>125204099</v>
      </c>
      <c r="D11" s="102">
        <v>128059396</v>
      </c>
      <c r="E11" s="102">
        <v>138005096</v>
      </c>
      <c r="F11" s="102">
        <v>155186612</v>
      </c>
      <c r="G11" s="139"/>
      <c r="H11" s="139"/>
      <c r="I11" s="139"/>
      <c r="J11" s="139"/>
      <c r="K11" s="139"/>
      <c r="L11" s="60"/>
      <c r="M11" s="60"/>
      <c r="N11" s="60"/>
      <c r="O11" s="60"/>
      <c r="P11" s="60"/>
      <c r="Q11" s="36"/>
    </row>
    <row r="12" spans="1:17">
      <c r="A12" s="44" t="s">
        <v>333</v>
      </c>
      <c r="B12" s="20">
        <v>306346374</v>
      </c>
      <c r="C12" s="20">
        <v>319897574</v>
      </c>
      <c r="D12" s="20">
        <v>266770172</v>
      </c>
      <c r="E12" s="20">
        <v>276497287</v>
      </c>
      <c r="F12" s="20">
        <v>285643282</v>
      </c>
      <c r="G12" s="141"/>
      <c r="H12" s="141"/>
      <c r="I12" s="141"/>
      <c r="J12" s="141"/>
      <c r="K12" s="141"/>
      <c r="L12" s="60"/>
      <c r="M12" s="60"/>
      <c r="N12" s="60"/>
      <c r="O12" s="60"/>
      <c r="P12" s="60"/>
      <c r="Q12" s="36"/>
    </row>
    <row r="13" spans="1:17">
      <c r="A13" s="109" t="s">
        <v>334</v>
      </c>
      <c r="B13" s="102">
        <v>46934360</v>
      </c>
      <c r="C13" s="102">
        <v>38219141</v>
      </c>
      <c r="D13" s="102">
        <v>36163546</v>
      </c>
      <c r="E13" s="102">
        <v>31567044</v>
      </c>
      <c r="F13" s="102">
        <v>38697135</v>
      </c>
      <c r="G13" s="139"/>
      <c r="H13" s="139"/>
      <c r="I13" s="139"/>
      <c r="J13" s="139"/>
      <c r="K13" s="139"/>
      <c r="L13" s="60"/>
      <c r="M13" s="60"/>
      <c r="N13" s="60"/>
      <c r="O13" s="60"/>
      <c r="P13" s="60"/>
      <c r="Q13" s="36"/>
    </row>
    <row r="14" spans="1:17">
      <c r="A14" s="109" t="s">
        <v>335</v>
      </c>
      <c r="B14" s="102">
        <v>259412014</v>
      </c>
      <c r="C14" s="102">
        <v>281678432</v>
      </c>
      <c r="D14" s="102">
        <v>230606626</v>
      </c>
      <c r="E14" s="102">
        <v>244930243</v>
      </c>
      <c r="F14" s="102">
        <v>246946146</v>
      </c>
      <c r="G14" s="139"/>
      <c r="H14" s="139"/>
      <c r="I14" s="139"/>
      <c r="J14" s="139"/>
      <c r="K14" s="139"/>
      <c r="L14" s="60"/>
      <c r="M14" s="60"/>
      <c r="N14" s="60"/>
      <c r="O14" s="60"/>
      <c r="P14" s="60"/>
      <c r="Q14" s="36"/>
    </row>
    <row r="15" spans="1:17">
      <c r="A15" s="44" t="s">
        <v>336</v>
      </c>
      <c r="B15" s="20">
        <v>8634660833</v>
      </c>
      <c r="C15" s="20">
        <v>8783181670</v>
      </c>
      <c r="D15" s="20">
        <v>8924608196</v>
      </c>
      <c r="E15" s="20">
        <v>10949930565</v>
      </c>
      <c r="F15" s="20">
        <v>11289696664</v>
      </c>
      <c r="G15" s="141"/>
      <c r="H15" s="141"/>
      <c r="I15" s="141"/>
      <c r="J15" s="141"/>
      <c r="K15" s="141"/>
      <c r="L15" s="60"/>
      <c r="M15" s="60"/>
      <c r="N15" s="60"/>
      <c r="O15" s="60"/>
      <c r="P15" s="60"/>
      <c r="Q15" s="36"/>
    </row>
    <row r="16" spans="1:17">
      <c r="A16" s="140" t="s">
        <v>337</v>
      </c>
      <c r="B16" s="20">
        <v>1757194714</v>
      </c>
      <c r="C16" s="20">
        <v>1755005972</v>
      </c>
      <c r="D16" s="20">
        <v>1827084205</v>
      </c>
      <c r="E16" s="20">
        <v>2006398856</v>
      </c>
      <c r="F16" s="20">
        <v>1926884974</v>
      </c>
      <c r="G16" s="139"/>
      <c r="H16" s="139"/>
      <c r="I16" s="139"/>
      <c r="J16" s="139"/>
      <c r="K16" s="139"/>
      <c r="L16" s="60"/>
      <c r="M16" s="60"/>
      <c r="N16" s="60"/>
      <c r="O16" s="60"/>
      <c r="P16" s="60"/>
      <c r="Q16" s="36"/>
    </row>
    <row r="17" spans="1:17">
      <c r="A17" s="45" t="s">
        <v>338</v>
      </c>
      <c r="B17" s="22">
        <v>141171754</v>
      </c>
      <c r="C17" s="22">
        <v>101681446</v>
      </c>
      <c r="D17" s="22">
        <v>98315697</v>
      </c>
      <c r="E17" s="22">
        <v>97902329</v>
      </c>
      <c r="F17" s="22">
        <v>100100959</v>
      </c>
      <c r="G17" s="141"/>
      <c r="H17" s="141"/>
      <c r="I17" s="141"/>
      <c r="J17" s="141"/>
      <c r="K17" s="141"/>
      <c r="L17" s="60"/>
      <c r="M17" s="60"/>
      <c r="N17" s="60"/>
      <c r="O17" s="60"/>
      <c r="P17" s="60"/>
      <c r="Q17" s="36"/>
    </row>
    <row r="18" spans="1:17">
      <c r="A18" s="45" t="s">
        <v>339</v>
      </c>
      <c r="B18" s="22">
        <v>887097689</v>
      </c>
      <c r="C18" s="22">
        <v>958686827</v>
      </c>
      <c r="D18" s="22">
        <v>1011433862</v>
      </c>
      <c r="E18" s="22">
        <v>1136999568</v>
      </c>
      <c r="F18" s="22">
        <v>1042120327</v>
      </c>
      <c r="G18" s="141"/>
      <c r="H18" s="141"/>
      <c r="I18" s="141"/>
      <c r="J18" s="141"/>
      <c r="K18" s="141"/>
      <c r="L18" s="60"/>
      <c r="M18" s="60"/>
      <c r="N18" s="60"/>
      <c r="O18" s="60"/>
      <c r="P18" s="60"/>
      <c r="Q18" s="36"/>
    </row>
    <row r="19" spans="1:17">
      <c r="A19" s="45" t="s">
        <v>340</v>
      </c>
      <c r="B19" s="22">
        <v>544628326</v>
      </c>
      <c r="C19" s="22">
        <v>509376910</v>
      </c>
      <c r="D19" s="22">
        <v>468434007</v>
      </c>
      <c r="E19" s="22">
        <v>527126894</v>
      </c>
      <c r="F19" s="22">
        <v>490947443</v>
      </c>
      <c r="G19" s="141"/>
      <c r="H19" s="141"/>
      <c r="I19" s="141"/>
      <c r="J19" s="141"/>
      <c r="K19" s="141"/>
      <c r="L19" s="60"/>
      <c r="M19" s="60"/>
      <c r="N19" s="60"/>
      <c r="O19" s="60"/>
      <c r="P19" s="60"/>
      <c r="Q19" s="36"/>
    </row>
    <row r="20" spans="1:17">
      <c r="A20" s="45" t="s">
        <v>341</v>
      </c>
      <c r="B20" s="22">
        <v>184296945</v>
      </c>
      <c r="C20" s="22">
        <v>185260788</v>
      </c>
      <c r="D20" s="22">
        <v>248900639</v>
      </c>
      <c r="E20" s="22">
        <v>244370065</v>
      </c>
      <c r="F20" s="22">
        <v>293716246</v>
      </c>
      <c r="G20" s="141"/>
      <c r="H20" s="141"/>
      <c r="I20" s="141"/>
      <c r="J20" s="141"/>
      <c r="K20" s="141"/>
      <c r="L20" s="60"/>
      <c r="M20" s="60"/>
      <c r="N20" s="60"/>
      <c r="O20" s="60"/>
      <c r="P20" s="60"/>
      <c r="Q20" s="36"/>
    </row>
    <row r="21" spans="1:17">
      <c r="A21" s="44" t="s">
        <v>342</v>
      </c>
      <c r="B21" s="20">
        <v>6877466119</v>
      </c>
      <c r="C21" s="20">
        <v>7028175698</v>
      </c>
      <c r="D21" s="20">
        <v>7097523991</v>
      </c>
      <c r="E21" s="20">
        <v>8943531709</v>
      </c>
      <c r="F21" s="20">
        <v>9362811690</v>
      </c>
      <c r="G21" s="139"/>
      <c r="H21" s="139"/>
      <c r="I21" s="139"/>
      <c r="J21" s="139"/>
      <c r="K21" s="139"/>
      <c r="L21" s="60"/>
      <c r="M21" s="60"/>
      <c r="N21" s="60"/>
      <c r="O21" s="60"/>
      <c r="P21" s="60"/>
      <c r="Q21" s="36"/>
    </row>
    <row r="22" spans="1:17">
      <c r="A22" s="45" t="s">
        <v>343</v>
      </c>
      <c r="B22" s="22">
        <v>1493581861</v>
      </c>
      <c r="C22" s="22">
        <v>1472878621</v>
      </c>
      <c r="D22" s="22">
        <v>1387054267</v>
      </c>
      <c r="E22" s="22">
        <v>1372321177</v>
      </c>
      <c r="F22" s="22">
        <v>1388469706</v>
      </c>
      <c r="G22" s="141"/>
      <c r="H22" s="141"/>
      <c r="I22" s="141"/>
      <c r="J22" s="141"/>
      <c r="K22" s="141"/>
      <c r="L22" s="60"/>
      <c r="M22" s="60"/>
      <c r="N22" s="60"/>
      <c r="O22" s="60"/>
      <c r="P22" s="60"/>
      <c r="Q22" s="36"/>
    </row>
    <row r="23" spans="1:17">
      <c r="A23" s="45" t="s">
        <v>344</v>
      </c>
      <c r="B23" s="22">
        <v>153930239</v>
      </c>
      <c r="C23" s="22">
        <v>139963371</v>
      </c>
      <c r="D23" s="22">
        <v>151488888</v>
      </c>
      <c r="E23" s="22">
        <v>126483311</v>
      </c>
      <c r="F23" s="22">
        <v>116297016</v>
      </c>
      <c r="G23" s="141"/>
      <c r="H23" s="141"/>
      <c r="I23" s="141"/>
      <c r="J23" s="141"/>
      <c r="K23" s="141"/>
      <c r="L23" s="60"/>
      <c r="M23" s="60"/>
      <c r="N23" s="60"/>
      <c r="O23" s="60"/>
      <c r="P23" s="60"/>
      <c r="Q23" s="36"/>
    </row>
    <row r="24" spans="1:17">
      <c r="A24" s="45" t="s">
        <v>345</v>
      </c>
      <c r="B24" s="22">
        <v>141283342</v>
      </c>
      <c r="C24" s="22">
        <v>160839720</v>
      </c>
      <c r="D24" s="22">
        <v>163436922</v>
      </c>
      <c r="E24" s="22">
        <v>170393013</v>
      </c>
      <c r="F24" s="22">
        <v>185207238</v>
      </c>
      <c r="G24" s="141"/>
      <c r="H24" s="141"/>
      <c r="I24" s="141"/>
      <c r="J24" s="141"/>
      <c r="K24" s="141"/>
      <c r="L24" s="60"/>
      <c r="M24" s="60"/>
      <c r="N24" s="60"/>
      <c r="O24" s="60"/>
      <c r="P24" s="60"/>
      <c r="Q24" s="36"/>
    </row>
    <row r="25" spans="1:17">
      <c r="A25" s="45" t="s">
        <v>346</v>
      </c>
      <c r="B25" s="22">
        <v>530742194</v>
      </c>
      <c r="C25" s="22">
        <v>544798290</v>
      </c>
      <c r="D25" s="22">
        <v>557450194</v>
      </c>
      <c r="E25" s="22">
        <v>623931811</v>
      </c>
      <c r="F25" s="22">
        <v>558311620</v>
      </c>
      <c r="G25" s="141"/>
      <c r="H25" s="141"/>
      <c r="I25" s="141"/>
      <c r="J25" s="141"/>
      <c r="K25" s="141"/>
      <c r="L25" s="60"/>
      <c r="M25" s="60"/>
      <c r="N25" s="60"/>
      <c r="O25" s="60"/>
      <c r="P25" s="60"/>
      <c r="Q25" s="36"/>
    </row>
    <row r="26" spans="1:17">
      <c r="A26" s="45" t="s">
        <v>347</v>
      </c>
      <c r="B26" s="22">
        <v>4557928484</v>
      </c>
      <c r="C26" s="22">
        <v>4709695696</v>
      </c>
      <c r="D26" s="22">
        <v>4838093720</v>
      </c>
      <c r="E26" s="22">
        <v>6650402397</v>
      </c>
      <c r="F26" s="22">
        <v>7114526110</v>
      </c>
      <c r="G26" s="141"/>
      <c r="H26" s="141"/>
      <c r="I26" s="141"/>
      <c r="J26" s="141"/>
      <c r="K26" s="141"/>
      <c r="L26" s="60"/>
      <c r="M26" s="60"/>
      <c r="N26" s="60"/>
      <c r="O26" s="60"/>
      <c r="P26" s="60"/>
      <c r="Q26" s="36"/>
    </row>
    <row r="27" spans="1:17">
      <c r="A27" s="44" t="s">
        <v>348</v>
      </c>
      <c r="B27" s="20">
        <v>234580585</v>
      </c>
      <c r="C27" s="20">
        <v>259224327</v>
      </c>
      <c r="D27" s="20">
        <v>279261125</v>
      </c>
      <c r="E27" s="20">
        <v>278362193</v>
      </c>
      <c r="F27" s="20">
        <v>264168721</v>
      </c>
      <c r="G27" s="141"/>
      <c r="H27" s="141"/>
      <c r="I27" s="141"/>
      <c r="J27" s="141"/>
      <c r="K27" s="141"/>
      <c r="L27" s="60"/>
      <c r="M27" s="60"/>
      <c r="N27" s="60"/>
      <c r="O27" s="60"/>
      <c r="P27" s="60"/>
      <c r="Q27" s="36"/>
    </row>
    <row r="28" spans="1:17">
      <c r="A28" s="109" t="s">
        <v>349</v>
      </c>
      <c r="B28" s="102">
        <v>188516322</v>
      </c>
      <c r="C28" s="102">
        <v>198871792</v>
      </c>
      <c r="D28" s="102">
        <v>233297933</v>
      </c>
      <c r="E28" s="102">
        <v>221856762</v>
      </c>
      <c r="F28" s="102">
        <v>210421828</v>
      </c>
      <c r="G28" s="139"/>
      <c r="H28" s="139"/>
      <c r="I28" s="139"/>
      <c r="J28" s="139"/>
      <c r="K28" s="139"/>
      <c r="L28" s="60"/>
      <c r="M28" s="60"/>
      <c r="N28" s="60"/>
      <c r="O28" s="60"/>
      <c r="P28" s="60"/>
      <c r="Q28" s="36"/>
    </row>
    <row r="29" spans="1:17">
      <c r="A29" s="109" t="s">
        <v>350</v>
      </c>
      <c r="B29" s="102">
        <v>46064263</v>
      </c>
      <c r="C29" s="102">
        <v>60352536</v>
      </c>
      <c r="D29" s="102">
        <v>45963192</v>
      </c>
      <c r="E29" s="102">
        <v>56505431</v>
      </c>
      <c r="F29" s="102">
        <v>53746894</v>
      </c>
      <c r="G29" s="139"/>
      <c r="H29" s="139"/>
      <c r="I29" s="139"/>
      <c r="J29" s="139"/>
      <c r="K29" s="139"/>
      <c r="L29" s="60"/>
      <c r="M29" s="60"/>
      <c r="N29" s="60"/>
      <c r="O29" s="60"/>
      <c r="P29" s="60"/>
      <c r="Q29" s="36"/>
    </row>
    <row r="30" spans="1:17">
      <c r="A30" s="44" t="s">
        <v>351</v>
      </c>
      <c r="B30" s="20">
        <v>14102001</v>
      </c>
      <c r="C30" s="20">
        <v>13551130</v>
      </c>
      <c r="D30" s="20">
        <v>13869147</v>
      </c>
      <c r="E30" s="20">
        <v>14472378</v>
      </c>
      <c r="F30" s="20">
        <v>17694737</v>
      </c>
      <c r="G30" s="141"/>
      <c r="H30" s="141"/>
      <c r="I30" s="141"/>
      <c r="J30" s="141"/>
      <c r="K30" s="141"/>
      <c r="L30" s="60"/>
      <c r="M30" s="60"/>
      <c r="N30" s="60"/>
      <c r="O30" s="60"/>
      <c r="P30" s="60"/>
      <c r="Q30" s="36"/>
    </row>
    <row r="31" spans="1:17">
      <c r="A31" s="109" t="s">
        <v>352</v>
      </c>
      <c r="B31" s="102">
        <v>12066176</v>
      </c>
      <c r="C31" s="102">
        <v>11894164</v>
      </c>
      <c r="D31" s="102">
        <v>12346919</v>
      </c>
      <c r="E31" s="102">
        <v>12741118</v>
      </c>
      <c r="F31" s="102">
        <v>14097391</v>
      </c>
      <c r="G31" s="139"/>
      <c r="H31" s="139"/>
      <c r="I31" s="139"/>
      <c r="J31" s="139"/>
      <c r="K31" s="139"/>
      <c r="L31" s="60"/>
      <c r="M31" s="60"/>
      <c r="N31" s="60"/>
      <c r="O31" s="60"/>
      <c r="P31" s="60"/>
      <c r="Q31" s="36"/>
    </row>
    <row r="32" spans="1:17">
      <c r="A32" s="109" t="s">
        <v>353</v>
      </c>
      <c r="B32" s="102"/>
      <c r="C32" s="102"/>
      <c r="D32" s="102"/>
      <c r="E32" s="102"/>
      <c r="F32" s="102">
        <v>3597346</v>
      </c>
      <c r="G32" s="139"/>
      <c r="H32" s="139"/>
      <c r="I32" s="139"/>
      <c r="J32" s="139"/>
      <c r="K32" s="139"/>
      <c r="L32" s="60"/>
      <c r="M32" s="60"/>
      <c r="N32" s="60"/>
      <c r="O32" s="60"/>
      <c r="P32" s="60"/>
      <c r="Q32" s="36"/>
    </row>
    <row r="33" spans="1:17">
      <c r="A33" s="44" t="s">
        <v>354</v>
      </c>
      <c r="B33" s="20">
        <v>241922343</v>
      </c>
      <c r="C33" s="20">
        <v>266979776</v>
      </c>
      <c r="D33" s="20">
        <v>258590524</v>
      </c>
      <c r="E33" s="20">
        <v>267695230</v>
      </c>
      <c r="F33" s="20">
        <v>280377575</v>
      </c>
      <c r="G33" s="141"/>
      <c r="H33" s="141"/>
      <c r="I33" s="141"/>
      <c r="J33" s="141"/>
      <c r="K33" s="141"/>
      <c r="L33" s="60"/>
      <c r="M33" s="60"/>
      <c r="N33" s="60"/>
      <c r="O33" s="60"/>
      <c r="P33" s="60"/>
      <c r="Q33" s="36"/>
    </row>
    <row r="34" spans="1:17">
      <c r="A34" s="109" t="s">
        <v>355</v>
      </c>
      <c r="B34" s="102">
        <v>12974212</v>
      </c>
      <c r="C34" s="102">
        <v>15496249</v>
      </c>
      <c r="D34" s="102">
        <v>16442736</v>
      </c>
      <c r="E34" s="102">
        <v>15699836</v>
      </c>
      <c r="F34" s="102">
        <v>19685878</v>
      </c>
      <c r="G34" s="139"/>
      <c r="H34" s="139"/>
      <c r="I34" s="139"/>
      <c r="J34" s="139"/>
      <c r="K34" s="139"/>
      <c r="L34" s="60"/>
      <c r="M34" s="60"/>
      <c r="N34" s="60"/>
      <c r="O34" s="60"/>
      <c r="P34" s="60"/>
      <c r="Q34" s="36"/>
    </row>
    <row r="35" spans="1:17">
      <c r="A35" s="109" t="s">
        <v>356</v>
      </c>
      <c r="B35" s="102">
        <v>807846</v>
      </c>
      <c r="C35" s="102">
        <v>737182</v>
      </c>
      <c r="D35" s="102">
        <v>761534</v>
      </c>
      <c r="E35" s="102">
        <v>730361</v>
      </c>
      <c r="F35" s="102">
        <v>770614</v>
      </c>
      <c r="G35" s="139"/>
      <c r="H35" s="139"/>
      <c r="I35" s="139"/>
      <c r="J35" s="139"/>
      <c r="K35" s="139"/>
      <c r="L35" s="60"/>
      <c r="M35" s="60"/>
      <c r="N35" s="60"/>
      <c r="O35" s="60"/>
      <c r="P35" s="60"/>
      <c r="Q35" s="36"/>
    </row>
    <row r="36" spans="1:17">
      <c r="A36" s="109" t="s">
        <v>357</v>
      </c>
      <c r="B36" s="102">
        <v>226562</v>
      </c>
      <c r="C36" s="102">
        <v>0</v>
      </c>
      <c r="D36" s="102"/>
      <c r="E36" s="102">
        <v>0</v>
      </c>
      <c r="F36" s="102"/>
      <c r="G36" s="139"/>
      <c r="H36" s="139"/>
      <c r="I36" s="139"/>
      <c r="J36" s="139"/>
      <c r="K36" s="139"/>
      <c r="L36" s="60"/>
      <c r="M36" s="60"/>
      <c r="N36" s="60"/>
      <c r="O36" s="60"/>
      <c r="P36" s="60"/>
      <c r="Q36" s="36"/>
    </row>
    <row r="37" spans="1:17">
      <c r="A37" s="109" t="s">
        <v>358</v>
      </c>
      <c r="B37" s="102">
        <v>1006141</v>
      </c>
      <c r="C37" s="102">
        <v>1218685</v>
      </c>
      <c r="D37" s="102">
        <v>1801652</v>
      </c>
      <c r="E37" s="102">
        <v>1323133</v>
      </c>
      <c r="F37" s="102">
        <v>1375006</v>
      </c>
      <c r="G37" s="139"/>
      <c r="H37" s="139"/>
      <c r="I37" s="139"/>
      <c r="J37" s="139"/>
      <c r="K37" s="139"/>
      <c r="L37" s="60"/>
      <c r="M37" s="60"/>
      <c r="N37" s="60"/>
      <c r="O37" s="60"/>
      <c r="P37" s="60"/>
      <c r="Q37" s="36"/>
    </row>
    <row r="38" spans="1:17">
      <c r="A38" s="109" t="s">
        <v>359</v>
      </c>
      <c r="B38" s="102">
        <v>226907582</v>
      </c>
      <c r="C38" s="102">
        <v>249527659</v>
      </c>
      <c r="D38" s="102">
        <v>239584599</v>
      </c>
      <c r="E38" s="102">
        <v>249941901</v>
      </c>
      <c r="F38" s="102">
        <v>258546048</v>
      </c>
      <c r="G38" s="139"/>
      <c r="H38" s="139"/>
      <c r="I38" s="139"/>
      <c r="J38" s="139"/>
      <c r="K38" s="139"/>
      <c r="L38" s="60"/>
      <c r="M38" s="60"/>
      <c r="N38" s="60"/>
      <c r="O38" s="60"/>
      <c r="P38" s="60"/>
      <c r="Q38" s="36"/>
    </row>
    <row r="39" spans="1:17">
      <c r="A39" s="144" t="s">
        <v>360</v>
      </c>
      <c r="B39" s="145"/>
      <c r="C39" s="145"/>
      <c r="D39" s="145">
        <v>12301086049</v>
      </c>
      <c r="E39" s="145">
        <v>14280302910</v>
      </c>
      <c r="F39" s="145">
        <v>14665653959</v>
      </c>
      <c r="G39" s="139"/>
      <c r="H39" s="139"/>
      <c r="I39" s="139"/>
      <c r="J39" s="139"/>
      <c r="K39" s="139"/>
      <c r="L39" s="60"/>
      <c r="M39" s="60"/>
      <c r="N39" s="60"/>
      <c r="O39" s="60"/>
      <c r="P39" s="60"/>
      <c r="Q39" s="36"/>
    </row>
    <row r="40" spans="1:17">
      <c r="A40" s="45" t="s">
        <v>361</v>
      </c>
      <c r="B40" s="22">
        <v>6639618293</v>
      </c>
      <c r="C40" s="22">
        <v>6688293386</v>
      </c>
      <c r="D40" s="22">
        <v>6600625246</v>
      </c>
      <c r="E40" s="22">
        <v>6761757141</v>
      </c>
      <c r="F40" s="22">
        <v>6621926753</v>
      </c>
      <c r="G40" s="141"/>
      <c r="H40" s="141"/>
      <c r="I40" s="141"/>
      <c r="J40" s="141"/>
      <c r="K40" s="141"/>
      <c r="L40" s="60"/>
      <c r="M40" s="60"/>
      <c r="N40" s="60"/>
      <c r="O40" s="60"/>
      <c r="P40" s="60"/>
      <c r="Q40" s="36"/>
    </row>
    <row r="41" spans="1:17">
      <c r="A41" s="45" t="s">
        <v>362</v>
      </c>
      <c r="B41" s="22"/>
      <c r="C41" s="22"/>
      <c r="D41" s="22">
        <v>5700460803</v>
      </c>
      <c r="E41" s="22">
        <v>7518545769</v>
      </c>
      <c r="F41" s="22">
        <v>8043727206</v>
      </c>
      <c r="G41" s="141"/>
      <c r="H41" s="141"/>
      <c r="I41" s="141"/>
      <c r="J41" s="141"/>
      <c r="K41" s="141"/>
      <c r="L41" s="60"/>
      <c r="M41" s="60"/>
      <c r="N41" s="60"/>
      <c r="O41" s="60"/>
      <c r="P41" s="60"/>
      <c r="Q41" s="36"/>
    </row>
    <row r="42" spans="1:17">
      <c r="A42" s="144" t="s">
        <v>363</v>
      </c>
      <c r="B42" s="145">
        <v>6318657894</v>
      </c>
      <c r="C42" s="145">
        <v>6360819258</v>
      </c>
      <c r="D42" s="145">
        <v>6320146834</v>
      </c>
      <c r="E42" s="145">
        <v>6465040452</v>
      </c>
      <c r="F42" s="145">
        <v>6333845364</v>
      </c>
      <c r="G42" s="139"/>
      <c r="H42" s="139"/>
      <c r="I42" s="139"/>
      <c r="J42" s="139"/>
      <c r="K42" s="139"/>
      <c r="L42" s="60"/>
      <c r="M42" s="60"/>
      <c r="N42" s="60"/>
      <c r="O42" s="60"/>
      <c r="P42" s="60"/>
      <c r="Q42" s="36"/>
    </row>
    <row r="43" spans="1:17">
      <c r="A43" s="45" t="s">
        <v>364</v>
      </c>
      <c r="B43" s="22">
        <v>376530001</v>
      </c>
      <c r="C43" s="22">
        <v>392592659</v>
      </c>
      <c r="D43" s="22">
        <v>339839674</v>
      </c>
      <c r="E43" s="22">
        <v>321230630</v>
      </c>
      <c r="F43" s="22">
        <v>321128696</v>
      </c>
      <c r="G43" s="141"/>
      <c r="H43" s="141"/>
      <c r="I43" s="141"/>
      <c r="J43" s="141"/>
      <c r="K43" s="141"/>
      <c r="L43" s="60"/>
      <c r="M43" s="60"/>
      <c r="N43" s="60"/>
      <c r="O43" s="60"/>
      <c r="P43" s="60"/>
      <c r="Q43" s="36"/>
    </row>
    <row r="44" spans="1:17">
      <c r="A44" s="45" t="s">
        <v>365</v>
      </c>
      <c r="B44" s="22">
        <v>6318657894</v>
      </c>
      <c r="C44" s="22">
        <v>6360819258</v>
      </c>
      <c r="D44" s="22">
        <v>6320146834</v>
      </c>
      <c r="E44" s="22">
        <v>6465040452</v>
      </c>
      <c r="F44" s="22">
        <v>6333845364</v>
      </c>
      <c r="G44" s="141"/>
      <c r="H44" s="141"/>
      <c r="I44" s="141"/>
      <c r="J44" s="141"/>
      <c r="K44" s="141"/>
      <c r="L44" s="60"/>
      <c r="M44" s="60"/>
      <c r="N44" s="60"/>
      <c r="O44" s="60"/>
      <c r="P44" s="60"/>
      <c r="Q44" s="36"/>
    </row>
    <row r="45" spans="1:17">
      <c r="A45" s="144" t="s">
        <v>366</v>
      </c>
      <c r="B45" s="145">
        <v>3478998989</v>
      </c>
      <c r="C45" s="145">
        <v>3489730174</v>
      </c>
      <c r="D45" s="145">
        <v>3446575356</v>
      </c>
      <c r="E45" s="145">
        <v>3639238327</v>
      </c>
      <c r="F45" s="145">
        <v>3481812787</v>
      </c>
      <c r="G45" s="139"/>
      <c r="H45" s="139"/>
      <c r="I45" s="139"/>
      <c r="J45" s="139"/>
      <c r="K45" s="139"/>
      <c r="L45" s="60"/>
      <c r="M45" s="60"/>
      <c r="N45" s="60"/>
      <c r="O45" s="60"/>
      <c r="P45" s="60"/>
      <c r="Q45" s="36"/>
    </row>
    <row r="46" spans="1:17">
      <c r="A46" s="45" t="s">
        <v>367</v>
      </c>
      <c r="B46" s="22">
        <v>2953300000</v>
      </c>
      <c r="C46" s="22">
        <v>2986900000</v>
      </c>
      <c r="D46" s="22">
        <v>2990400000</v>
      </c>
      <c r="E46" s="22">
        <v>2941400000</v>
      </c>
      <c r="F46" s="22">
        <v>2977100000</v>
      </c>
      <c r="G46" s="141"/>
      <c r="H46" s="141"/>
      <c r="I46" s="141"/>
      <c r="J46" s="141"/>
      <c r="K46" s="141"/>
      <c r="L46" s="60"/>
      <c r="M46" s="60"/>
      <c r="N46" s="60"/>
      <c r="O46" s="60"/>
      <c r="P46" s="60"/>
      <c r="Q46" s="36"/>
    </row>
    <row r="47" spans="1:17">
      <c r="A47" s="45" t="s">
        <v>368</v>
      </c>
      <c r="B47" s="22">
        <v>3478998989</v>
      </c>
      <c r="C47" s="22">
        <v>3489730174</v>
      </c>
      <c r="D47" s="22">
        <v>3446575356</v>
      </c>
      <c r="E47" s="22">
        <v>3639238327</v>
      </c>
      <c r="F47" s="22">
        <v>3481812787</v>
      </c>
      <c r="G47" s="141"/>
      <c r="H47" s="141"/>
      <c r="I47" s="141"/>
      <c r="J47" s="141"/>
      <c r="K47" s="141"/>
      <c r="L47" s="60"/>
      <c r="M47" s="60"/>
      <c r="N47" s="60"/>
      <c r="O47" s="60"/>
      <c r="P47" s="60"/>
      <c r="Q47" s="36"/>
    </row>
    <row r="48" spans="1:17">
      <c r="A48" s="45" t="s">
        <v>369</v>
      </c>
      <c r="B48" s="22"/>
      <c r="C48" s="22">
        <v>0</v>
      </c>
      <c r="D48" s="22"/>
      <c r="E48" s="22"/>
      <c r="F48" s="22"/>
      <c r="G48" s="141"/>
      <c r="H48" s="141"/>
      <c r="I48" s="141"/>
      <c r="J48" s="141"/>
      <c r="K48" s="141"/>
      <c r="L48" s="60"/>
      <c r="M48" s="60"/>
      <c r="N48" s="60"/>
      <c r="O48" s="60"/>
      <c r="P48" s="60"/>
      <c r="Q48" s="36"/>
    </row>
    <row r="49" spans="1:17">
      <c r="A49" s="144" t="s">
        <v>370</v>
      </c>
      <c r="B49" s="145">
        <v>39272727</v>
      </c>
      <c r="C49" s="145">
        <v>39410933</v>
      </c>
      <c r="D49" s="145">
        <v>38846705</v>
      </c>
      <c r="E49" s="145">
        <v>43037293</v>
      </c>
      <c r="F49" s="145">
        <v>38916339</v>
      </c>
      <c r="G49" s="139"/>
      <c r="H49" s="139"/>
      <c r="I49" s="139"/>
      <c r="J49" s="139"/>
      <c r="K49" s="139"/>
      <c r="L49" s="60"/>
      <c r="M49" s="60"/>
      <c r="N49" s="60"/>
      <c r="O49" s="60"/>
      <c r="P49" s="60"/>
      <c r="Q49" s="36"/>
    </row>
    <row r="50" spans="1:17">
      <c r="A50" s="45" t="s">
        <v>371</v>
      </c>
      <c r="B50" s="22">
        <v>39272727</v>
      </c>
      <c r="C50" s="22">
        <v>39410933</v>
      </c>
      <c r="D50" s="22">
        <v>38846705</v>
      </c>
      <c r="E50" s="22">
        <v>43037293</v>
      </c>
      <c r="F50" s="22">
        <v>38916339</v>
      </c>
      <c r="G50" s="141"/>
      <c r="H50" s="141"/>
      <c r="I50" s="141"/>
      <c r="J50" s="141"/>
      <c r="K50" s="141"/>
      <c r="L50" s="60"/>
      <c r="M50" s="60"/>
      <c r="N50" s="60"/>
      <c r="O50" s="60"/>
      <c r="P50" s="60"/>
      <c r="Q50" s="36"/>
    </row>
    <row r="51" spans="1:17">
      <c r="A51" s="45" t="s">
        <v>372</v>
      </c>
      <c r="B51" s="22">
        <v>284780324</v>
      </c>
      <c r="C51" s="22">
        <v>426692806</v>
      </c>
      <c r="D51" s="22">
        <v>298911662</v>
      </c>
      <c r="E51" s="22">
        <v>446241108</v>
      </c>
      <c r="F51" s="22">
        <v>424074496</v>
      </c>
      <c r="G51" s="141"/>
      <c r="H51" s="141"/>
      <c r="I51" s="141"/>
      <c r="J51" s="141"/>
      <c r="K51" s="141"/>
      <c r="L51" s="60"/>
      <c r="M51" s="60"/>
      <c r="N51" s="60"/>
      <c r="O51" s="60"/>
      <c r="P51" s="60"/>
      <c r="Q51" s="36"/>
    </row>
    <row r="52" spans="1:17">
      <c r="A52" s="45" t="s">
        <v>396</v>
      </c>
      <c r="B52" s="22"/>
      <c r="C52" s="22"/>
      <c r="D52" s="22">
        <v>0</v>
      </c>
      <c r="E52" s="22"/>
      <c r="F52" s="22"/>
      <c r="G52" s="141"/>
      <c r="H52" s="141"/>
      <c r="I52" s="141"/>
      <c r="J52" s="141"/>
      <c r="K52" s="141"/>
      <c r="L52" s="60"/>
      <c r="M52" s="60"/>
      <c r="N52" s="60"/>
      <c r="O52" s="60"/>
      <c r="P52" s="60"/>
      <c r="Q52" s="36"/>
    </row>
    <row r="53" spans="1:17" ht="30">
      <c r="A53" s="58" t="s">
        <v>373</v>
      </c>
      <c r="B53" s="22">
        <v>61345132</v>
      </c>
      <c r="C53" s="22">
        <v>181688701</v>
      </c>
      <c r="D53" s="22">
        <v>47522074</v>
      </c>
      <c r="E53" s="22">
        <v>174640558</v>
      </c>
      <c r="F53" s="22">
        <v>94299823</v>
      </c>
      <c r="G53" s="141"/>
      <c r="H53" s="141"/>
      <c r="I53" s="141"/>
      <c r="J53" s="141"/>
      <c r="K53" s="141"/>
      <c r="L53" s="60"/>
      <c r="M53" s="60"/>
      <c r="N53" s="60"/>
      <c r="O53" s="60"/>
      <c r="P53" s="60"/>
      <c r="Q53" s="36"/>
    </row>
    <row r="54" spans="1:17">
      <c r="A54" s="45" t="s">
        <v>374</v>
      </c>
      <c r="B54" s="22">
        <v>134623526</v>
      </c>
      <c r="C54" s="22">
        <v>147412868</v>
      </c>
      <c r="D54" s="22">
        <v>151078904</v>
      </c>
      <c r="E54" s="22">
        <v>163408363</v>
      </c>
      <c r="F54" s="22">
        <v>198142160</v>
      </c>
      <c r="G54" s="141"/>
      <c r="H54" s="141"/>
      <c r="I54" s="141"/>
      <c r="J54" s="141"/>
      <c r="K54" s="141"/>
      <c r="L54" s="60"/>
      <c r="M54" s="60"/>
      <c r="N54" s="60"/>
      <c r="O54" s="60"/>
      <c r="P54" s="60"/>
      <c r="Q54" s="36"/>
    </row>
    <row r="55" spans="1:17">
      <c r="A55" s="45" t="s">
        <v>375</v>
      </c>
      <c r="B55" s="22">
        <v>83353215</v>
      </c>
      <c r="C55" s="22">
        <v>111411967</v>
      </c>
      <c r="D55" s="22">
        <v>82178672</v>
      </c>
      <c r="E55" s="22">
        <v>120079157</v>
      </c>
      <c r="F55" s="22">
        <v>115631552</v>
      </c>
      <c r="G55" s="141"/>
      <c r="H55" s="141"/>
      <c r="I55" s="141"/>
      <c r="J55" s="141"/>
      <c r="K55" s="141"/>
      <c r="L55" s="60"/>
      <c r="M55" s="60"/>
      <c r="N55" s="60"/>
      <c r="O55" s="60"/>
      <c r="P55" s="60"/>
      <c r="Q55" s="36"/>
    </row>
    <row r="56" spans="1:17" ht="30">
      <c r="A56" s="58" t="s">
        <v>376</v>
      </c>
      <c r="B56" s="22">
        <v>16288264</v>
      </c>
      <c r="C56" s="22">
        <v>42296335</v>
      </c>
      <c r="D56" s="22">
        <v>10607685</v>
      </c>
      <c r="E56" s="22">
        <v>39757851</v>
      </c>
      <c r="F56" s="22">
        <v>21213725</v>
      </c>
      <c r="G56" s="141"/>
      <c r="H56" s="141"/>
      <c r="I56" s="141"/>
      <c r="J56" s="141"/>
      <c r="K56" s="141"/>
      <c r="L56" s="60"/>
      <c r="M56" s="60"/>
      <c r="N56" s="60"/>
      <c r="O56" s="60"/>
      <c r="P56" s="60"/>
      <c r="Q56" s="36"/>
    </row>
    <row r="57" spans="1:17">
      <c r="A57" s="45" t="s">
        <v>377</v>
      </c>
      <c r="B57" s="22">
        <v>35782482</v>
      </c>
      <c r="C57" s="22">
        <v>36327811</v>
      </c>
      <c r="D57" s="22">
        <v>36156058</v>
      </c>
      <c r="E57" s="22">
        <v>40509306</v>
      </c>
      <c r="F57" s="22">
        <v>35617495</v>
      </c>
      <c r="G57" s="141"/>
      <c r="H57" s="141"/>
      <c r="I57" s="141"/>
      <c r="J57" s="141"/>
      <c r="K57" s="141"/>
      <c r="L57" s="60"/>
      <c r="M57" s="60"/>
      <c r="N57" s="60"/>
      <c r="O57" s="60"/>
      <c r="P57" s="60"/>
      <c r="Q57" s="36"/>
    </row>
    <row r="58" spans="1:17">
      <c r="A58" s="45" t="s">
        <v>378</v>
      </c>
      <c r="B58" s="22">
        <v>102847433</v>
      </c>
      <c r="C58" s="22">
        <v>105443443</v>
      </c>
      <c r="D58" s="22">
        <v>107709728</v>
      </c>
      <c r="E58" s="22">
        <v>120830612</v>
      </c>
      <c r="F58" s="22">
        <v>130028931</v>
      </c>
      <c r="G58" s="141"/>
      <c r="H58" s="141"/>
      <c r="I58" s="141"/>
      <c r="J58" s="141"/>
      <c r="K58" s="141"/>
      <c r="L58" s="60"/>
      <c r="M58" s="60"/>
      <c r="N58" s="60"/>
      <c r="O58" s="60"/>
      <c r="P58" s="60"/>
      <c r="Q58" s="36"/>
    </row>
    <row r="59" spans="1:17">
      <c r="A59" s="45" t="s">
        <v>379</v>
      </c>
      <c r="B59" s="22">
        <v>19143531</v>
      </c>
      <c r="C59" s="22">
        <v>18872786</v>
      </c>
      <c r="D59" s="22">
        <v>19853773</v>
      </c>
      <c r="E59" s="22">
        <v>23090231</v>
      </c>
      <c r="F59" s="22">
        <v>18302883</v>
      </c>
      <c r="G59" s="141"/>
      <c r="H59" s="141"/>
      <c r="I59" s="141"/>
      <c r="J59" s="141"/>
      <c r="K59" s="141"/>
      <c r="L59" s="60"/>
      <c r="M59" s="60"/>
      <c r="N59" s="60"/>
      <c r="O59" s="60"/>
      <c r="P59" s="60"/>
      <c r="Q59" s="36"/>
    </row>
    <row r="60" spans="1:17">
      <c r="A60" s="45" t="s">
        <v>380</v>
      </c>
      <c r="B60" s="22">
        <v>20433554</v>
      </c>
      <c r="C60" s="22">
        <v>20677831</v>
      </c>
      <c r="D60" s="22">
        <v>20925093</v>
      </c>
      <c r="E60" s="22">
        <v>23390800</v>
      </c>
      <c r="F60" s="22">
        <v>19864677</v>
      </c>
      <c r="G60" s="141"/>
      <c r="H60" s="141"/>
      <c r="I60" s="141"/>
      <c r="J60" s="141"/>
      <c r="K60" s="141"/>
      <c r="L60" s="60"/>
      <c r="M60" s="60"/>
      <c r="N60" s="60"/>
      <c r="O60" s="60"/>
      <c r="P60" s="60"/>
      <c r="Q60" s="36"/>
    </row>
    <row r="61" spans="1:17">
      <c r="A61" s="45" t="s">
        <v>381</v>
      </c>
      <c r="B61" s="22">
        <v>22007190</v>
      </c>
      <c r="C61" s="22">
        <v>22314184</v>
      </c>
      <c r="D61" s="22">
        <v>20885138</v>
      </c>
      <c r="E61" s="22">
        <v>22431048</v>
      </c>
      <c r="F61" s="22">
        <v>22221281</v>
      </c>
      <c r="G61" s="141"/>
      <c r="H61" s="141"/>
      <c r="I61" s="141"/>
      <c r="J61" s="141"/>
      <c r="K61" s="141"/>
      <c r="L61" s="60"/>
      <c r="M61" s="60"/>
      <c r="N61" s="60"/>
      <c r="O61" s="60"/>
      <c r="P61" s="60"/>
      <c r="Q61" s="36"/>
    </row>
    <row r="62" spans="1:17">
      <c r="A62" s="45"/>
      <c r="B62" s="22"/>
      <c r="C62" s="22"/>
      <c r="D62" s="22"/>
      <c r="E62" s="22"/>
      <c r="F62" s="22"/>
      <c r="G62" s="139"/>
      <c r="H62" s="139"/>
      <c r="I62" s="139"/>
      <c r="J62" s="139"/>
      <c r="K62" s="139"/>
      <c r="L62" s="60"/>
      <c r="M62" s="60"/>
      <c r="N62" s="60"/>
      <c r="O62" s="60"/>
      <c r="P62" s="60"/>
      <c r="Q62" s="36"/>
    </row>
    <row r="63" spans="1:17">
      <c r="A63" s="144" t="s">
        <v>382</v>
      </c>
      <c r="B63" s="145"/>
      <c r="C63" s="145"/>
      <c r="D63" s="145"/>
      <c r="E63" s="145"/>
      <c r="F63" s="145"/>
      <c r="G63" s="141"/>
      <c r="H63" s="141"/>
      <c r="I63" s="141"/>
      <c r="J63" s="141"/>
      <c r="K63" s="141"/>
      <c r="L63" s="60"/>
      <c r="M63" s="60"/>
      <c r="N63" s="60"/>
      <c r="O63" s="60"/>
      <c r="P63" s="60"/>
      <c r="Q63" s="36"/>
    </row>
    <row r="64" spans="1:17">
      <c r="A64" s="45" t="s">
        <v>383</v>
      </c>
      <c r="B64" s="22"/>
      <c r="C64" s="22"/>
      <c r="D64" s="22"/>
      <c r="E64" s="22"/>
      <c r="F64" s="22"/>
      <c r="G64" s="36"/>
      <c r="H64" s="36"/>
      <c r="I64" s="36"/>
      <c r="J64" s="36"/>
      <c r="K64" s="36"/>
      <c r="L64" s="60"/>
      <c r="M64" s="60"/>
      <c r="N64" s="60"/>
      <c r="O64" s="60"/>
      <c r="P64" s="60"/>
      <c r="Q64" s="36"/>
    </row>
    <row r="65" spans="1:17">
      <c r="A65" s="45" t="s">
        <v>384</v>
      </c>
      <c r="B65" s="22"/>
      <c r="C65" s="22">
        <v>0</v>
      </c>
      <c r="D65" s="22">
        <v>0</v>
      </c>
      <c r="E65" s="22"/>
      <c r="F65" s="22">
        <v>0</v>
      </c>
      <c r="G65" s="141"/>
      <c r="H65" s="141"/>
      <c r="I65" s="141"/>
      <c r="J65" s="141"/>
      <c r="K65" s="141"/>
      <c r="L65" s="60"/>
      <c r="M65" s="60"/>
      <c r="N65" s="60"/>
      <c r="O65" s="60"/>
      <c r="P65" s="60"/>
      <c r="Q65" s="36"/>
    </row>
    <row r="66" spans="1:17">
      <c r="A66" s="45" t="s">
        <v>385</v>
      </c>
      <c r="B66" s="22"/>
      <c r="C66" s="22">
        <v>0</v>
      </c>
      <c r="D66" s="22">
        <v>0</v>
      </c>
      <c r="E66" s="22"/>
      <c r="F66" s="22">
        <v>0</v>
      </c>
      <c r="G66" s="141"/>
      <c r="H66" s="141"/>
      <c r="I66" s="141"/>
      <c r="J66" s="141"/>
      <c r="K66" s="141"/>
      <c r="L66" s="60"/>
      <c r="M66" s="60"/>
      <c r="N66" s="60"/>
      <c r="O66" s="60"/>
      <c r="P66" s="60"/>
      <c r="Q66" s="36"/>
    </row>
    <row r="67" spans="1:17">
      <c r="A67" s="45" t="s">
        <v>386</v>
      </c>
      <c r="B67" s="22"/>
      <c r="C67" s="22">
        <v>0</v>
      </c>
      <c r="D67" s="22">
        <v>0</v>
      </c>
      <c r="E67" s="22"/>
      <c r="F67" s="22">
        <v>0</v>
      </c>
      <c r="G67" s="141"/>
      <c r="H67" s="141"/>
      <c r="I67" s="141"/>
      <c r="J67" s="141"/>
      <c r="K67" s="141"/>
      <c r="L67" s="60"/>
      <c r="M67" s="60"/>
      <c r="N67" s="60"/>
      <c r="O67" s="60"/>
      <c r="P67" s="60"/>
      <c r="Q67" s="36"/>
    </row>
    <row r="68" spans="1:17">
      <c r="A68" s="144" t="s">
        <v>387</v>
      </c>
      <c r="B68" s="145">
        <v>22004835</v>
      </c>
      <c r="C68" s="145">
        <v>22314094</v>
      </c>
      <c r="D68" s="145">
        <v>20884997</v>
      </c>
      <c r="E68" s="145">
        <v>22430016</v>
      </c>
      <c r="F68" s="145">
        <v>22217271</v>
      </c>
      <c r="G68" s="139"/>
      <c r="H68" s="139"/>
      <c r="I68" s="139"/>
      <c r="J68" s="139"/>
      <c r="K68" s="139"/>
      <c r="L68" s="60"/>
      <c r="M68" s="60"/>
      <c r="N68" s="60"/>
      <c r="O68" s="60"/>
      <c r="P68" s="60"/>
      <c r="Q68" s="36"/>
    </row>
    <row r="69" spans="1:17">
      <c r="A69" s="45" t="s">
        <v>388</v>
      </c>
      <c r="B69" s="22">
        <v>22004835</v>
      </c>
      <c r="C69" s="22">
        <v>22314094</v>
      </c>
      <c r="D69" s="22">
        <v>20884997</v>
      </c>
      <c r="E69" s="22">
        <v>22430016</v>
      </c>
      <c r="F69" s="22">
        <v>22217271</v>
      </c>
      <c r="G69" s="141"/>
      <c r="H69" s="141"/>
      <c r="I69" s="141"/>
      <c r="J69" s="141"/>
      <c r="K69" s="141"/>
      <c r="L69" s="60"/>
      <c r="M69" s="60"/>
      <c r="N69" s="60"/>
      <c r="O69" s="60"/>
      <c r="P69" s="60"/>
      <c r="Q69" s="36"/>
    </row>
    <row r="70" spans="1:17">
      <c r="A70" s="144" t="s">
        <v>389</v>
      </c>
      <c r="B70" s="145">
        <v>0</v>
      </c>
      <c r="C70" s="145">
        <v>0</v>
      </c>
      <c r="D70" s="145">
        <v>0</v>
      </c>
      <c r="E70" s="145">
        <v>0</v>
      </c>
      <c r="F70" s="145">
        <v>0</v>
      </c>
      <c r="G70" s="139"/>
      <c r="H70" s="139"/>
      <c r="I70" s="139"/>
      <c r="J70" s="139"/>
      <c r="K70" s="139"/>
      <c r="L70" s="60"/>
      <c r="M70" s="60"/>
      <c r="N70" s="60"/>
      <c r="O70" s="60"/>
      <c r="P70" s="60"/>
      <c r="Q70" s="36"/>
    </row>
    <row r="71" spans="1:17">
      <c r="A71" s="45" t="s">
        <v>390</v>
      </c>
      <c r="B71" s="22">
        <v>0</v>
      </c>
      <c r="C71" s="22">
        <v>0</v>
      </c>
      <c r="D71" s="22">
        <v>0</v>
      </c>
      <c r="E71" s="22">
        <v>0</v>
      </c>
      <c r="F71" s="22">
        <v>0</v>
      </c>
      <c r="G71" s="141"/>
      <c r="H71" s="141"/>
      <c r="I71" s="141"/>
      <c r="J71" s="141"/>
      <c r="K71" s="141"/>
      <c r="L71" s="60"/>
      <c r="M71" s="60"/>
      <c r="N71" s="60"/>
      <c r="O71" s="60"/>
      <c r="P71" s="60"/>
      <c r="Q71" s="36"/>
    </row>
    <row r="72" spans="1:17" ht="15" customHeight="1">
      <c r="A72" s="81" t="s">
        <v>391</v>
      </c>
      <c r="B72" s="20">
        <v>22004835</v>
      </c>
      <c r="C72" s="20">
        <v>22314094</v>
      </c>
      <c r="D72" s="20">
        <v>20884997</v>
      </c>
      <c r="E72" s="20">
        <v>22430016</v>
      </c>
      <c r="F72" s="20">
        <v>22217271</v>
      </c>
      <c r="G72" s="139"/>
      <c r="H72" s="139"/>
      <c r="I72" s="139"/>
      <c r="J72" s="139"/>
      <c r="K72" s="139"/>
      <c r="L72" s="60"/>
      <c r="M72" s="60"/>
      <c r="N72" s="60"/>
      <c r="O72" s="60"/>
      <c r="P72" s="60"/>
      <c r="Q72" s="36"/>
    </row>
    <row r="73" spans="1:17">
      <c r="A73" s="144"/>
      <c r="B73" s="145"/>
      <c r="C73" s="145"/>
      <c r="D73" s="145"/>
      <c r="E73" s="145"/>
      <c r="F73" s="145"/>
      <c r="G73" s="36"/>
      <c r="H73" s="36"/>
      <c r="I73" s="36"/>
      <c r="J73" s="36"/>
      <c r="K73" s="36"/>
      <c r="L73" s="36"/>
      <c r="M73" s="36"/>
      <c r="N73" s="36"/>
      <c r="O73" s="36"/>
      <c r="P73" s="36"/>
      <c r="Q73" s="36"/>
    </row>
    <row r="74" spans="1:17">
      <c r="A74" s="188" t="s">
        <v>392</v>
      </c>
      <c r="B74" s="189"/>
      <c r="C74" s="189"/>
      <c r="D74" s="189"/>
      <c r="E74" s="189"/>
      <c r="F74" s="189"/>
      <c r="G74" s="36"/>
      <c r="H74" s="36"/>
      <c r="I74" s="36"/>
      <c r="J74" s="36"/>
      <c r="K74" s="36"/>
      <c r="L74" s="36"/>
      <c r="M74" s="36"/>
      <c r="N74" s="36"/>
      <c r="O74" s="36"/>
      <c r="P74" s="36"/>
      <c r="Q74" s="36"/>
    </row>
    <row r="75" spans="1:17" ht="15" customHeight="1">
      <c r="A75" s="190" t="s">
        <v>397</v>
      </c>
      <c r="B75" s="191"/>
      <c r="C75" s="191"/>
      <c r="D75" s="191"/>
      <c r="E75" s="191"/>
      <c r="F75" s="191"/>
      <c r="G75" s="36"/>
      <c r="H75" s="36"/>
      <c r="I75" s="36"/>
      <c r="J75" s="36"/>
      <c r="K75" s="36"/>
      <c r="L75" s="36"/>
      <c r="M75" s="36"/>
      <c r="N75" s="36"/>
      <c r="O75" s="36"/>
      <c r="P75" s="36"/>
      <c r="Q75" s="36"/>
    </row>
    <row r="76" spans="1:17">
      <c r="A76" s="150"/>
      <c r="G76" s="36"/>
      <c r="H76" s="36"/>
      <c r="I76" s="36"/>
      <c r="J76" s="36"/>
      <c r="K76" s="36"/>
      <c r="L76" s="36"/>
      <c r="M76" s="36"/>
      <c r="N76" s="36"/>
      <c r="O76" s="36"/>
      <c r="P76" s="36"/>
      <c r="Q76" s="36"/>
    </row>
    <row r="77" spans="1:17">
      <c r="A77" s="82" t="s">
        <v>394</v>
      </c>
      <c r="G77" s="36"/>
      <c r="H77" s="36"/>
      <c r="I77" s="36"/>
      <c r="J77" s="36"/>
      <c r="K77" s="36"/>
      <c r="L77" s="36"/>
      <c r="M77" s="36"/>
      <c r="N77" s="36"/>
      <c r="O77" s="36"/>
      <c r="P77" s="36"/>
      <c r="Q77" s="36"/>
    </row>
    <row r="78" spans="1:17">
      <c r="G78" s="36"/>
      <c r="H78" s="36"/>
      <c r="I78" s="36"/>
      <c r="J78" s="36"/>
      <c r="K78" s="36"/>
      <c r="L78" s="36"/>
      <c r="M78" s="36"/>
      <c r="N78" s="36"/>
      <c r="O78" s="36"/>
      <c r="P78" s="36"/>
      <c r="Q78" s="36"/>
    </row>
    <row r="79" spans="1:17">
      <c r="G79" s="36"/>
      <c r="H79" s="36"/>
      <c r="I79" s="36"/>
      <c r="J79" s="36"/>
      <c r="K79" s="36"/>
      <c r="L79" s="36"/>
      <c r="M79" s="36"/>
      <c r="N79" s="36"/>
      <c r="O79" s="36"/>
      <c r="P79" s="36"/>
      <c r="Q79" s="36"/>
    </row>
    <row r="80" spans="1:17">
      <c r="G80" s="36"/>
      <c r="H80" s="36"/>
      <c r="I80" s="36"/>
      <c r="J80" s="36"/>
      <c r="K80" s="36"/>
      <c r="L80" s="36"/>
      <c r="M80" s="36"/>
      <c r="N80" s="36"/>
      <c r="O80" s="36"/>
      <c r="P80" s="36"/>
      <c r="Q80" s="36"/>
    </row>
    <row r="81" spans="7:17">
      <c r="G81" s="36"/>
      <c r="H81" s="36"/>
      <c r="I81" s="36"/>
      <c r="J81" s="36"/>
      <c r="K81" s="36"/>
      <c r="L81" s="36"/>
      <c r="M81" s="36"/>
      <c r="N81" s="36"/>
      <c r="O81" s="36"/>
      <c r="P81" s="36"/>
      <c r="Q81" s="36"/>
    </row>
    <row r="82" spans="7:17">
      <c r="G82" s="36"/>
      <c r="H82" s="36"/>
      <c r="I82" s="36"/>
      <c r="J82" s="36"/>
      <c r="K82" s="36"/>
      <c r="L82" s="36"/>
      <c r="M82" s="36"/>
      <c r="N82" s="36"/>
      <c r="O82" s="36"/>
      <c r="P82" s="36"/>
      <c r="Q82" s="36"/>
    </row>
    <row r="83" spans="7:17">
      <c r="G83" s="36"/>
      <c r="H83" s="36"/>
      <c r="I83" s="36"/>
      <c r="J83" s="36"/>
      <c r="K83" s="36"/>
      <c r="L83" s="36"/>
      <c r="M83" s="36"/>
      <c r="N83" s="36"/>
      <c r="O83" s="36"/>
      <c r="P83" s="36"/>
      <c r="Q83" s="36"/>
    </row>
    <row r="84" spans="7:17">
      <c r="G84" s="36"/>
      <c r="H84" s="36"/>
      <c r="I84" s="36"/>
      <c r="J84" s="36"/>
      <c r="K84" s="36"/>
      <c r="L84" s="36"/>
      <c r="M84" s="36"/>
      <c r="N84" s="36"/>
      <c r="O84" s="36"/>
      <c r="P84" s="36"/>
      <c r="Q84" s="36"/>
    </row>
  </sheetData>
  <mergeCells count="2">
    <mergeCell ref="A74:F74"/>
    <mergeCell ref="A75:F75"/>
  </mergeCells>
  <hyperlinks>
    <hyperlink ref="G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&amp;L_x000D_&amp;"calibri"&amp;12&amp;B17.3.4. Impuesto sobre el patrimonio. Evolución del importe medio según partidas.&amp;R&amp;"calibri"&amp;10&amp;P</oddHeader>
    <oddFooter>&amp;L&amp;"calibri"&amp;8&amp;I&amp;"-,Cursiva"&amp;8ANUARIO ESTADÍSTICO DE LA REGIÓN DE MURCIA 2019. TOMO I. DATOS REGIONALES&amp;R&amp;"calibri"&amp;8&amp;I17.3. IMPUESTOS Y ESTADÍSTICAS DE LA AEAT</oddFooter>
  </headerFooter>
</worksheet>
</file>

<file path=xl/worksheets/sheet24.xml><?xml version="1.0" encoding="utf-8"?>
<worksheet xmlns="http://schemas.openxmlformats.org/spreadsheetml/2006/main" xmlns:r="http://schemas.openxmlformats.org/officeDocument/2006/relationships">
  <dimension ref="A1:Z79"/>
  <sheetViews>
    <sheetView workbookViewId="0">
      <selection activeCell="J1" sqref="J1"/>
    </sheetView>
  </sheetViews>
  <sheetFormatPr baseColWidth="10" defaultRowHeight="15"/>
  <cols>
    <col min="1" max="1" width="49.140625" customWidth="1"/>
    <col min="2" max="4" width="10.28515625" customWidth="1"/>
    <col min="5" max="5" width="9.5703125" customWidth="1"/>
    <col min="6" max="6" width="9.7109375" customWidth="1"/>
    <col min="7" max="9" width="10.28515625" customWidth="1"/>
    <col min="10" max="10" width="11" customWidth="1"/>
    <col min="11" max="15" width="4.5703125" customWidth="1"/>
    <col min="16" max="16" width="6.85546875" customWidth="1"/>
    <col min="17" max="17" width="5.7109375" customWidth="1"/>
    <col min="18" max="22" width="4.42578125" customWidth="1"/>
  </cols>
  <sheetData>
    <row r="1" spans="1:26">
      <c r="A1" s="11" t="s">
        <v>398</v>
      </c>
      <c r="B1" s="11"/>
      <c r="C1" s="11"/>
      <c r="J1" s="12" t="s">
        <v>74</v>
      </c>
    </row>
    <row r="2" spans="1:26">
      <c r="A2" s="11"/>
      <c r="B2" s="11"/>
      <c r="C2" s="11"/>
    </row>
    <row r="4" spans="1:26">
      <c r="A4" s="13" t="s">
        <v>75</v>
      </c>
      <c r="B4" s="13"/>
      <c r="C4" s="13"/>
      <c r="J4" s="36"/>
      <c r="K4" s="36"/>
      <c r="L4" s="36"/>
      <c r="M4" s="36"/>
      <c r="N4" s="36"/>
      <c r="O4" s="36"/>
      <c r="P4" s="36"/>
      <c r="Q4" s="36"/>
      <c r="R4" s="36"/>
      <c r="S4" s="36"/>
      <c r="T4" s="36"/>
      <c r="U4" s="36"/>
      <c r="V4" s="36"/>
      <c r="W4" s="36"/>
      <c r="X4" s="36"/>
      <c r="Y4" s="36"/>
      <c r="Z4" s="36"/>
    </row>
    <row r="5" spans="1:26">
      <c r="A5" s="133"/>
      <c r="B5" s="134" t="s">
        <v>269</v>
      </c>
      <c r="C5" s="133"/>
      <c r="D5" s="133"/>
      <c r="E5" s="133"/>
      <c r="F5" s="133"/>
      <c r="G5" s="133"/>
      <c r="H5" s="133"/>
      <c r="I5" s="133"/>
      <c r="J5" s="36"/>
      <c r="K5" s="36"/>
      <c r="L5" s="36"/>
      <c r="M5" s="36"/>
      <c r="N5" s="36"/>
      <c r="O5" s="36"/>
      <c r="P5" s="36"/>
      <c r="Q5" s="36"/>
      <c r="R5" s="36"/>
      <c r="S5" s="36"/>
      <c r="T5" s="36"/>
      <c r="U5" s="36"/>
      <c r="V5" s="36"/>
      <c r="W5" s="36"/>
      <c r="X5" s="36"/>
      <c r="Y5" s="36"/>
      <c r="Z5" s="36"/>
    </row>
    <row r="6" spans="1:26" s="64" customFormat="1">
      <c r="A6" s="151"/>
      <c r="B6" s="151">
        <v>2011</v>
      </c>
      <c r="C6" s="151">
        <v>2012</v>
      </c>
      <c r="D6" s="152">
        <v>2013</v>
      </c>
      <c r="E6" s="152">
        <v>2014</v>
      </c>
      <c r="F6" s="152">
        <v>2015</v>
      </c>
      <c r="G6" s="152">
        <v>2016</v>
      </c>
      <c r="H6" s="152">
        <v>2017</v>
      </c>
      <c r="I6" s="152">
        <v>2018</v>
      </c>
      <c r="J6" s="136"/>
      <c r="K6" s="136"/>
      <c r="L6" s="136"/>
      <c r="M6" s="136"/>
      <c r="N6" s="136"/>
      <c r="O6" s="136"/>
      <c r="P6" s="136"/>
      <c r="Q6" s="136"/>
      <c r="R6" s="136"/>
      <c r="S6" s="136"/>
      <c r="T6" s="136"/>
      <c r="U6" s="136"/>
      <c r="V6" s="136"/>
      <c r="W6" s="136"/>
      <c r="X6" s="136"/>
      <c r="Y6" s="136"/>
      <c r="Z6" s="136"/>
    </row>
    <row r="7" spans="1:26">
      <c r="A7" s="137" t="s">
        <v>328</v>
      </c>
      <c r="B7" s="138">
        <v>2742006</v>
      </c>
      <c r="C7" s="138">
        <v>2719223</v>
      </c>
      <c r="D7" s="138">
        <v>2742560</v>
      </c>
      <c r="E7" s="138">
        <v>2759245</v>
      </c>
      <c r="F7" s="138">
        <v>2780625</v>
      </c>
      <c r="G7" s="138">
        <v>2879468</v>
      </c>
      <c r="H7" s="138">
        <v>3398454</v>
      </c>
      <c r="I7" s="138">
        <v>3448308</v>
      </c>
      <c r="J7" s="139"/>
      <c r="K7" s="139"/>
      <c r="L7" s="139"/>
      <c r="M7" s="139"/>
      <c r="N7" s="139"/>
      <c r="O7" s="139"/>
      <c r="P7" s="139"/>
      <c r="Q7" s="139"/>
      <c r="R7" s="60"/>
      <c r="S7" s="60"/>
      <c r="T7" s="60"/>
      <c r="U7" s="60"/>
      <c r="V7" s="60"/>
      <c r="W7" s="60"/>
      <c r="X7" s="60"/>
      <c r="Y7" s="60"/>
      <c r="Z7" s="36"/>
    </row>
    <row r="8" spans="1:26">
      <c r="A8" s="44" t="s">
        <v>329</v>
      </c>
      <c r="B8" s="20">
        <v>558331</v>
      </c>
      <c r="C8" s="20">
        <v>568171</v>
      </c>
      <c r="D8" s="20">
        <v>560239</v>
      </c>
      <c r="E8" s="20">
        <v>547077</v>
      </c>
      <c r="F8" s="20">
        <v>542503</v>
      </c>
      <c r="G8" s="20">
        <v>610644</v>
      </c>
      <c r="H8" s="20">
        <v>604741</v>
      </c>
      <c r="I8" s="20">
        <v>606253</v>
      </c>
      <c r="J8" s="141"/>
      <c r="K8" s="141"/>
      <c r="L8" s="141"/>
      <c r="M8" s="141"/>
      <c r="N8" s="141"/>
      <c r="O8" s="141"/>
      <c r="P8" s="141"/>
      <c r="Q8" s="141"/>
      <c r="R8" s="60"/>
      <c r="S8" s="60"/>
      <c r="T8" s="60"/>
      <c r="U8" s="60"/>
      <c r="V8" s="60"/>
      <c r="W8" s="60"/>
      <c r="X8" s="60"/>
      <c r="Y8" s="60"/>
      <c r="Z8" s="36"/>
    </row>
    <row r="9" spans="1:26">
      <c r="A9" s="109" t="s">
        <v>330</v>
      </c>
      <c r="B9" s="102">
        <v>526374</v>
      </c>
      <c r="C9" s="102">
        <v>541396</v>
      </c>
      <c r="D9" s="102">
        <v>532465</v>
      </c>
      <c r="E9" s="102">
        <v>519753</v>
      </c>
      <c r="F9" s="102">
        <v>513944</v>
      </c>
      <c r="G9" s="102">
        <v>500750</v>
      </c>
      <c r="H9" s="102">
        <v>492646</v>
      </c>
      <c r="I9" s="102">
        <v>490447</v>
      </c>
      <c r="J9" s="139"/>
      <c r="K9" s="139"/>
      <c r="L9" s="139"/>
      <c r="M9" s="139"/>
      <c r="N9" s="139"/>
      <c r="O9" s="139"/>
      <c r="P9" s="139"/>
      <c r="Q9" s="139"/>
      <c r="R9" s="60"/>
      <c r="S9" s="60"/>
      <c r="T9" s="60"/>
      <c r="U9" s="60"/>
      <c r="V9" s="60"/>
      <c r="W9" s="60"/>
      <c r="X9" s="60"/>
      <c r="Y9" s="60"/>
      <c r="Z9" s="36"/>
    </row>
    <row r="10" spans="1:26">
      <c r="A10" s="109" t="s">
        <v>331</v>
      </c>
      <c r="B10" s="102"/>
      <c r="C10" s="102"/>
      <c r="D10" s="102"/>
      <c r="E10" s="102"/>
      <c r="F10" s="102"/>
      <c r="G10" s="102">
        <v>104208</v>
      </c>
      <c r="H10" s="102">
        <v>104740</v>
      </c>
      <c r="I10" s="102">
        <v>106595</v>
      </c>
      <c r="J10" s="139"/>
      <c r="K10" s="139"/>
      <c r="L10" s="139"/>
      <c r="M10" s="139"/>
      <c r="N10" s="139"/>
      <c r="O10" s="139"/>
      <c r="P10" s="139"/>
      <c r="Q10" s="139"/>
      <c r="R10" s="60"/>
      <c r="S10" s="60"/>
      <c r="T10" s="60"/>
      <c r="U10" s="60"/>
      <c r="V10" s="60"/>
      <c r="W10" s="60"/>
      <c r="X10" s="60"/>
      <c r="Y10" s="60"/>
      <c r="Z10" s="36"/>
    </row>
    <row r="11" spans="1:26">
      <c r="A11" s="109" t="s">
        <v>332</v>
      </c>
      <c r="B11" s="102">
        <v>92564</v>
      </c>
      <c r="C11" s="102">
        <v>83106</v>
      </c>
      <c r="D11" s="102">
        <v>85935</v>
      </c>
      <c r="E11" s="102">
        <v>87311</v>
      </c>
      <c r="F11" s="102">
        <v>87068</v>
      </c>
      <c r="G11" s="102">
        <v>87353</v>
      </c>
      <c r="H11" s="102">
        <v>95242</v>
      </c>
      <c r="I11" s="102">
        <v>106438</v>
      </c>
      <c r="J11" s="139"/>
      <c r="K11" s="139"/>
      <c r="L11" s="139"/>
      <c r="M11" s="139"/>
      <c r="N11" s="139"/>
      <c r="O11" s="139"/>
      <c r="P11" s="139"/>
      <c r="Q11" s="139"/>
      <c r="R11" s="60"/>
      <c r="S11" s="60"/>
      <c r="T11" s="60"/>
      <c r="U11" s="60"/>
      <c r="V11" s="60"/>
      <c r="W11" s="60"/>
      <c r="X11" s="60"/>
      <c r="Y11" s="60"/>
      <c r="Z11" s="36"/>
    </row>
    <row r="12" spans="1:26">
      <c r="A12" s="44" t="s">
        <v>333</v>
      </c>
      <c r="B12" s="20">
        <v>436479</v>
      </c>
      <c r="C12" s="20">
        <v>461003</v>
      </c>
      <c r="D12" s="20">
        <v>477398</v>
      </c>
      <c r="E12" s="20">
        <v>501385</v>
      </c>
      <c r="F12" s="20">
        <v>524422</v>
      </c>
      <c r="G12" s="20">
        <v>459949</v>
      </c>
      <c r="H12" s="20">
        <v>491114</v>
      </c>
      <c r="I12" s="20">
        <v>533913</v>
      </c>
      <c r="J12" s="141"/>
      <c r="K12" s="141"/>
      <c r="L12" s="141"/>
      <c r="M12" s="141"/>
      <c r="N12" s="141"/>
      <c r="O12" s="141"/>
      <c r="P12" s="141"/>
      <c r="Q12" s="141"/>
      <c r="R12" s="60"/>
      <c r="S12" s="60"/>
      <c r="T12" s="60"/>
      <c r="U12" s="60"/>
      <c r="V12" s="60"/>
      <c r="W12" s="60"/>
      <c r="X12" s="60"/>
      <c r="Y12" s="60"/>
      <c r="Z12" s="36"/>
    </row>
    <row r="13" spans="1:26">
      <c r="A13" s="109" t="s">
        <v>334</v>
      </c>
      <c r="B13" s="102">
        <v>222431</v>
      </c>
      <c r="C13" s="102">
        <v>250840</v>
      </c>
      <c r="D13" s="102">
        <v>213646</v>
      </c>
      <c r="E13" s="102">
        <v>207674</v>
      </c>
      <c r="F13" s="102">
        <v>184634</v>
      </c>
      <c r="G13" s="102">
        <v>187376</v>
      </c>
      <c r="H13" s="102">
        <v>160239</v>
      </c>
      <c r="I13" s="102">
        <v>200503</v>
      </c>
      <c r="J13" s="139"/>
      <c r="K13" s="139"/>
      <c r="L13" s="139"/>
      <c r="M13" s="139"/>
      <c r="N13" s="139"/>
      <c r="O13" s="139"/>
      <c r="P13" s="139"/>
      <c r="Q13" s="139"/>
      <c r="R13" s="60"/>
      <c r="S13" s="60"/>
      <c r="T13" s="60"/>
      <c r="U13" s="60"/>
      <c r="V13" s="60"/>
      <c r="W13" s="60"/>
      <c r="X13" s="60"/>
      <c r="Y13" s="60"/>
      <c r="Z13" s="36"/>
    </row>
    <row r="14" spans="1:26">
      <c r="A14" s="109" t="s">
        <v>335</v>
      </c>
      <c r="B14" s="102">
        <v>574045</v>
      </c>
      <c r="C14" s="102">
        <v>578970</v>
      </c>
      <c r="D14" s="102">
        <v>605521</v>
      </c>
      <c r="E14" s="102">
        <v>632712</v>
      </c>
      <c r="F14" s="102">
        <v>652033</v>
      </c>
      <c r="G14" s="102">
        <v>554343</v>
      </c>
      <c r="H14" s="102">
        <v>612326</v>
      </c>
      <c r="I14" s="102">
        <v>653297</v>
      </c>
      <c r="J14" s="139"/>
      <c r="K14" s="139"/>
      <c r="L14" s="139"/>
      <c r="M14" s="139"/>
      <c r="N14" s="139"/>
      <c r="O14" s="139"/>
      <c r="P14" s="139"/>
      <c r="Q14" s="139"/>
      <c r="R14" s="60"/>
      <c r="S14" s="60"/>
      <c r="T14" s="60"/>
      <c r="U14" s="60"/>
      <c r="V14" s="60"/>
      <c r="W14" s="60"/>
      <c r="X14" s="60"/>
      <c r="Y14" s="60"/>
      <c r="Z14" s="36"/>
    </row>
    <row r="15" spans="1:26">
      <c r="A15" s="44" t="s">
        <v>336</v>
      </c>
      <c r="B15" s="20">
        <v>2052417</v>
      </c>
      <c r="C15" s="20">
        <v>2010987</v>
      </c>
      <c r="D15" s="20">
        <v>2037949</v>
      </c>
      <c r="E15" s="20">
        <v>2067192</v>
      </c>
      <c r="F15" s="20">
        <v>2081323</v>
      </c>
      <c r="G15" s="20">
        <v>2113334</v>
      </c>
      <c r="H15" s="20">
        <v>2630298</v>
      </c>
      <c r="I15" s="20">
        <v>2691227</v>
      </c>
      <c r="J15" s="141"/>
      <c r="K15" s="141"/>
      <c r="L15" s="141"/>
      <c r="M15" s="141"/>
      <c r="N15" s="141"/>
      <c r="O15" s="141"/>
      <c r="P15" s="141"/>
      <c r="Q15" s="141"/>
      <c r="R15" s="60"/>
      <c r="S15" s="60"/>
      <c r="T15" s="60"/>
      <c r="U15" s="60"/>
      <c r="V15" s="60"/>
      <c r="W15" s="60"/>
      <c r="X15" s="60"/>
      <c r="Y15" s="60"/>
      <c r="Z15" s="36"/>
    </row>
    <row r="16" spans="1:26">
      <c r="A16" s="140" t="s">
        <v>337</v>
      </c>
      <c r="B16" s="20">
        <v>437920</v>
      </c>
      <c r="C16" s="20">
        <v>454354</v>
      </c>
      <c r="D16" s="20">
        <v>515213</v>
      </c>
      <c r="E16" s="20">
        <v>600135</v>
      </c>
      <c r="F16" s="20">
        <v>586566</v>
      </c>
      <c r="G16" s="20">
        <v>595918</v>
      </c>
      <c r="H16" s="20">
        <v>645975</v>
      </c>
      <c r="I16" s="20">
        <v>619976</v>
      </c>
      <c r="J16" s="139"/>
      <c r="K16" s="139"/>
      <c r="L16" s="139"/>
      <c r="M16" s="139"/>
      <c r="N16" s="139"/>
      <c r="O16" s="139"/>
      <c r="P16" s="139"/>
      <c r="Q16" s="139"/>
      <c r="R16" s="60"/>
      <c r="S16" s="60"/>
      <c r="T16" s="60"/>
      <c r="U16" s="60"/>
      <c r="V16" s="60"/>
      <c r="W16" s="60"/>
      <c r="X16" s="60"/>
      <c r="Y16" s="60"/>
      <c r="Z16" s="36"/>
    </row>
    <row r="17" spans="1:26">
      <c r="A17" s="45" t="s">
        <v>338</v>
      </c>
      <c r="B17" s="22">
        <v>165385</v>
      </c>
      <c r="C17" s="22">
        <v>199549</v>
      </c>
      <c r="D17" s="22">
        <v>188081</v>
      </c>
      <c r="E17" s="22">
        <v>230296</v>
      </c>
      <c r="F17" s="22">
        <v>203363</v>
      </c>
      <c r="G17" s="22">
        <v>201467</v>
      </c>
      <c r="H17" s="22">
        <v>205677</v>
      </c>
      <c r="I17" s="22">
        <v>217139</v>
      </c>
      <c r="J17" s="141"/>
      <c r="K17" s="141"/>
      <c r="L17" s="141"/>
      <c r="M17" s="141"/>
      <c r="N17" s="141"/>
      <c r="O17" s="141"/>
      <c r="P17" s="141"/>
      <c r="Q17" s="141"/>
      <c r="R17" s="60"/>
      <c r="S17" s="60"/>
      <c r="T17" s="60"/>
      <c r="U17" s="60"/>
      <c r="V17" s="60"/>
      <c r="W17" s="60"/>
      <c r="X17" s="60"/>
      <c r="Y17" s="60"/>
      <c r="Z17" s="36"/>
    </row>
    <row r="18" spans="1:26">
      <c r="A18" s="45" t="s">
        <v>339</v>
      </c>
      <c r="B18" s="22">
        <v>309551</v>
      </c>
      <c r="C18" s="22">
        <v>339486</v>
      </c>
      <c r="D18" s="22">
        <v>421326</v>
      </c>
      <c r="E18" s="22">
        <v>481856</v>
      </c>
      <c r="F18" s="22">
        <v>492139</v>
      </c>
      <c r="G18" s="22">
        <v>485100</v>
      </c>
      <c r="H18" s="22">
        <v>522518</v>
      </c>
      <c r="I18" s="22">
        <v>479798</v>
      </c>
      <c r="J18" s="141"/>
      <c r="K18" s="141"/>
      <c r="L18" s="141"/>
      <c r="M18" s="141"/>
      <c r="N18" s="141"/>
      <c r="O18" s="141"/>
      <c r="P18" s="141"/>
      <c r="Q18" s="141"/>
      <c r="R18" s="60"/>
      <c r="S18" s="60"/>
      <c r="T18" s="60"/>
      <c r="U18" s="60"/>
      <c r="V18" s="60"/>
      <c r="W18" s="60"/>
      <c r="X18" s="60"/>
      <c r="Y18" s="60"/>
      <c r="Z18" s="36"/>
    </row>
    <row r="19" spans="1:26">
      <c r="A19" s="45" t="s">
        <v>340</v>
      </c>
      <c r="B19" s="22">
        <v>204163</v>
      </c>
      <c r="C19" s="22">
        <v>207861</v>
      </c>
      <c r="D19" s="22">
        <v>227540</v>
      </c>
      <c r="E19" s="22">
        <v>249830</v>
      </c>
      <c r="F19" s="22">
        <v>228625</v>
      </c>
      <c r="G19" s="22">
        <v>212345</v>
      </c>
      <c r="H19" s="22">
        <v>239821</v>
      </c>
      <c r="I19" s="22">
        <v>224999</v>
      </c>
      <c r="J19" s="141"/>
      <c r="K19" s="141"/>
      <c r="L19" s="141"/>
      <c r="M19" s="141"/>
      <c r="N19" s="141"/>
      <c r="O19" s="141"/>
      <c r="P19" s="141"/>
      <c r="Q19" s="141"/>
      <c r="R19" s="60"/>
      <c r="S19" s="60"/>
      <c r="T19" s="60"/>
      <c r="U19" s="60"/>
      <c r="V19" s="60"/>
      <c r="W19" s="60"/>
      <c r="X19" s="60"/>
      <c r="Y19" s="60"/>
      <c r="Z19" s="36"/>
    </row>
    <row r="20" spans="1:26">
      <c r="A20" s="45" t="s">
        <v>341</v>
      </c>
      <c r="B20" s="22">
        <v>2002476</v>
      </c>
      <c r="C20" s="22">
        <v>1819659</v>
      </c>
      <c r="D20" s="22">
        <v>1787950</v>
      </c>
      <c r="E20" s="22">
        <v>1960606</v>
      </c>
      <c r="F20" s="22">
        <v>1890416</v>
      </c>
      <c r="G20" s="22">
        <v>2348119</v>
      </c>
      <c r="H20" s="22">
        <v>2143597</v>
      </c>
      <c r="I20" s="22">
        <v>2576458</v>
      </c>
      <c r="J20" s="141"/>
      <c r="K20" s="141"/>
      <c r="L20" s="141"/>
      <c r="M20" s="141"/>
      <c r="N20" s="141"/>
      <c r="O20" s="141"/>
      <c r="P20" s="141"/>
      <c r="Q20" s="141"/>
      <c r="R20" s="60"/>
      <c r="S20" s="60"/>
      <c r="T20" s="60"/>
      <c r="U20" s="60"/>
      <c r="V20" s="60"/>
      <c r="W20" s="60"/>
      <c r="X20" s="60"/>
      <c r="Y20" s="60"/>
      <c r="Z20" s="36"/>
    </row>
    <row r="21" spans="1:26">
      <c r="A21" s="44" t="s">
        <v>342</v>
      </c>
      <c r="B21" s="20">
        <v>1772967</v>
      </c>
      <c r="C21" s="20">
        <v>1713285</v>
      </c>
      <c r="D21" s="20">
        <v>1690631</v>
      </c>
      <c r="E21" s="20">
        <v>1650460</v>
      </c>
      <c r="F21" s="20">
        <v>1670591</v>
      </c>
      <c r="G21" s="20">
        <v>1685873</v>
      </c>
      <c r="H21" s="20">
        <v>2155068</v>
      </c>
      <c r="I21" s="20">
        <v>2242053</v>
      </c>
      <c r="J21" s="139"/>
      <c r="K21" s="139"/>
      <c r="L21" s="139"/>
      <c r="M21" s="139"/>
      <c r="N21" s="139"/>
      <c r="O21" s="139"/>
      <c r="P21" s="139"/>
      <c r="Q21" s="139"/>
      <c r="R21" s="60"/>
      <c r="S21" s="60"/>
      <c r="T21" s="60"/>
      <c r="U21" s="60"/>
      <c r="V21" s="60"/>
      <c r="W21" s="60"/>
      <c r="X21" s="60"/>
      <c r="Y21" s="60"/>
      <c r="Z21" s="36"/>
    </row>
    <row r="22" spans="1:26">
      <c r="A22" s="45" t="s">
        <v>343</v>
      </c>
      <c r="B22" s="22">
        <v>497566</v>
      </c>
      <c r="C22" s="22">
        <v>456142</v>
      </c>
      <c r="D22" s="22">
        <v>419431</v>
      </c>
      <c r="E22" s="22">
        <v>363845</v>
      </c>
      <c r="F22" s="22">
        <v>355424</v>
      </c>
      <c r="G22" s="22">
        <v>334795</v>
      </c>
      <c r="H22" s="22">
        <v>335039</v>
      </c>
      <c r="I22" s="22">
        <v>336844</v>
      </c>
      <c r="J22" s="141"/>
      <c r="K22" s="141"/>
      <c r="L22" s="141"/>
      <c r="M22" s="141"/>
      <c r="N22" s="141"/>
      <c r="O22" s="141"/>
      <c r="P22" s="141"/>
      <c r="Q22" s="141"/>
      <c r="R22" s="60"/>
      <c r="S22" s="60"/>
      <c r="T22" s="60"/>
      <c r="U22" s="60"/>
      <c r="V22" s="60"/>
      <c r="W22" s="60"/>
      <c r="X22" s="60"/>
      <c r="Y22" s="60"/>
      <c r="Z22" s="36"/>
    </row>
    <row r="23" spans="1:26">
      <c r="A23" s="45" t="s">
        <v>344</v>
      </c>
      <c r="B23" s="22">
        <v>166196</v>
      </c>
      <c r="C23" s="22">
        <v>227548</v>
      </c>
      <c r="D23" s="22">
        <v>226910</v>
      </c>
      <c r="E23" s="22">
        <v>287183</v>
      </c>
      <c r="F23" s="22">
        <v>267616</v>
      </c>
      <c r="G23" s="22">
        <v>302373</v>
      </c>
      <c r="H23" s="22">
        <v>267973</v>
      </c>
      <c r="I23" s="22">
        <v>254479</v>
      </c>
      <c r="J23" s="141"/>
      <c r="K23" s="141"/>
      <c r="L23" s="141"/>
      <c r="M23" s="141"/>
      <c r="N23" s="141"/>
      <c r="O23" s="141"/>
      <c r="P23" s="141"/>
      <c r="Q23" s="141"/>
      <c r="R23" s="60"/>
      <c r="S23" s="60"/>
      <c r="T23" s="60"/>
      <c r="U23" s="60"/>
      <c r="V23" s="60"/>
      <c r="W23" s="60"/>
      <c r="X23" s="60"/>
      <c r="Y23" s="60"/>
      <c r="Z23" s="36"/>
    </row>
    <row r="24" spans="1:26">
      <c r="A24" s="45" t="s">
        <v>345</v>
      </c>
      <c r="B24" s="22">
        <v>316130</v>
      </c>
      <c r="C24" s="22">
        <v>296395</v>
      </c>
      <c r="D24" s="22">
        <v>303582</v>
      </c>
      <c r="E24" s="22">
        <v>292512</v>
      </c>
      <c r="F24" s="22">
        <v>355840</v>
      </c>
      <c r="G24" s="22">
        <v>380972</v>
      </c>
      <c r="H24" s="22">
        <v>421765</v>
      </c>
      <c r="I24" s="22">
        <v>432727</v>
      </c>
      <c r="J24" s="141"/>
      <c r="K24" s="141"/>
      <c r="L24" s="141"/>
      <c r="M24" s="141"/>
      <c r="N24" s="141"/>
      <c r="O24" s="141"/>
      <c r="P24" s="141"/>
      <c r="Q24" s="141"/>
      <c r="R24" s="60"/>
      <c r="S24" s="60"/>
      <c r="T24" s="60"/>
      <c r="U24" s="60"/>
      <c r="V24" s="60"/>
      <c r="W24" s="60"/>
      <c r="X24" s="60"/>
      <c r="Y24" s="60"/>
      <c r="Z24" s="36"/>
    </row>
    <row r="25" spans="1:26">
      <c r="A25" s="45" t="s">
        <v>346</v>
      </c>
      <c r="B25" s="22">
        <v>423526</v>
      </c>
      <c r="C25" s="22">
        <v>396438</v>
      </c>
      <c r="D25" s="22">
        <v>368008</v>
      </c>
      <c r="E25" s="22">
        <v>349172</v>
      </c>
      <c r="F25" s="22">
        <v>359129</v>
      </c>
      <c r="G25" s="22">
        <v>365062</v>
      </c>
      <c r="H25" s="22">
        <v>421861</v>
      </c>
      <c r="I25" s="22">
        <v>390428</v>
      </c>
      <c r="J25" s="141"/>
      <c r="K25" s="141"/>
      <c r="L25" s="141"/>
      <c r="M25" s="141"/>
      <c r="N25" s="141"/>
      <c r="O25" s="141"/>
      <c r="P25" s="141"/>
      <c r="Q25" s="141"/>
      <c r="R25" s="60"/>
      <c r="S25" s="60"/>
      <c r="T25" s="60"/>
      <c r="U25" s="60"/>
      <c r="V25" s="60"/>
      <c r="W25" s="60"/>
      <c r="X25" s="60"/>
      <c r="Y25" s="60"/>
      <c r="Z25" s="36"/>
    </row>
    <row r="26" spans="1:26">
      <c r="A26" s="45" t="s">
        <v>347</v>
      </c>
      <c r="B26" s="22">
        <v>3805511</v>
      </c>
      <c r="C26" s="22">
        <v>3807128</v>
      </c>
      <c r="D26" s="22">
        <v>3890280</v>
      </c>
      <c r="E26" s="22">
        <v>3929249</v>
      </c>
      <c r="F26" s="22">
        <v>3987888</v>
      </c>
      <c r="G26" s="22">
        <v>4011686</v>
      </c>
      <c r="H26" s="22">
        <v>5482607</v>
      </c>
      <c r="I26" s="22">
        <v>5870071</v>
      </c>
      <c r="J26" s="141"/>
      <c r="K26" s="141"/>
      <c r="L26" s="141"/>
      <c r="M26" s="141"/>
      <c r="N26" s="141"/>
      <c r="O26" s="141"/>
      <c r="P26" s="141"/>
      <c r="Q26" s="141"/>
      <c r="R26" s="60"/>
      <c r="S26" s="60"/>
      <c r="T26" s="60"/>
      <c r="U26" s="60"/>
      <c r="V26" s="60"/>
      <c r="W26" s="60"/>
      <c r="X26" s="60"/>
      <c r="Y26" s="60"/>
      <c r="Z26" s="36"/>
    </row>
    <row r="27" spans="1:26">
      <c r="A27" s="44" t="s">
        <v>348</v>
      </c>
      <c r="B27" s="20">
        <v>169754</v>
      </c>
      <c r="C27" s="20">
        <v>197680</v>
      </c>
      <c r="D27" s="20">
        <v>203630</v>
      </c>
      <c r="E27" s="20">
        <v>208887</v>
      </c>
      <c r="F27" s="20">
        <v>219496</v>
      </c>
      <c r="G27" s="20">
        <v>226306</v>
      </c>
      <c r="H27" s="20">
        <v>232356</v>
      </c>
      <c r="I27" s="20">
        <v>223682</v>
      </c>
      <c r="J27" s="141"/>
      <c r="K27" s="141"/>
      <c r="L27" s="141"/>
      <c r="M27" s="141"/>
      <c r="N27" s="141"/>
      <c r="O27" s="141"/>
      <c r="P27" s="141"/>
      <c r="Q27" s="141"/>
      <c r="R27" s="60"/>
      <c r="S27" s="60"/>
      <c r="T27" s="60"/>
      <c r="U27" s="60"/>
      <c r="V27" s="60"/>
      <c r="W27" s="60"/>
      <c r="X27" s="60"/>
      <c r="Y27" s="60"/>
      <c r="Z27" s="36"/>
    </row>
    <row r="28" spans="1:26">
      <c r="A28" s="109" t="s">
        <v>349</v>
      </c>
      <c r="B28" s="102">
        <v>151248</v>
      </c>
      <c r="C28" s="102">
        <v>166802</v>
      </c>
      <c r="D28" s="102">
        <v>177651</v>
      </c>
      <c r="E28" s="102">
        <v>184639</v>
      </c>
      <c r="F28" s="102">
        <v>185169</v>
      </c>
      <c r="G28" s="102">
        <v>207192</v>
      </c>
      <c r="H28" s="102">
        <v>205804</v>
      </c>
      <c r="I28" s="102">
        <v>199831</v>
      </c>
      <c r="J28" s="139"/>
      <c r="K28" s="139"/>
      <c r="L28" s="139"/>
      <c r="M28" s="139"/>
      <c r="N28" s="139"/>
      <c r="O28" s="139"/>
      <c r="P28" s="139"/>
      <c r="Q28" s="139"/>
      <c r="R28" s="60"/>
      <c r="S28" s="60"/>
      <c r="T28" s="60"/>
      <c r="U28" s="60"/>
      <c r="V28" s="60"/>
      <c r="W28" s="60"/>
      <c r="X28" s="60"/>
      <c r="Y28" s="60"/>
      <c r="Z28" s="36"/>
    </row>
    <row r="29" spans="1:26">
      <c r="A29" s="109" t="s">
        <v>350</v>
      </c>
      <c r="B29" s="102">
        <v>287240</v>
      </c>
      <c r="C29" s="102">
        <v>370113</v>
      </c>
      <c r="D29" s="102">
        <v>315806</v>
      </c>
      <c r="E29" s="102">
        <v>307095</v>
      </c>
      <c r="F29" s="102">
        <v>359241</v>
      </c>
      <c r="G29" s="102">
        <v>238151</v>
      </c>
      <c r="H29" s="102">
        <v>270361</v>
      </c>
      <c r="I29" s="102">
        <v>247682</v>
      </c>
      <c r="J29" s="139"/>
      <c r="K29" s="139"/>
      <c r="L29" s="139"/>
      <c r="M29" s="139"/>
      <c r="N29" s="139"/>
      <c r="O29" s="139"/>
      <c r="P29" s="139"/>
      <c r="Q29" s="139"/>
      <c r="R29" s="60"/>
      <c r="S29" s="60"/>
      <c r="T29" s="60"/>
      <c r="U29" s="60"/>
      <c r="V29" s="60"/>
      <c r="W29" s="60"/>
      <c r="X29" s="60"/>
      <c r="Y29" s="60"/>
      <c r="Z29" s="36"/>
    </row>
    <row r="30" spans="1:26">
      <c r="A30" s="44" t="s">
        <v>351</v>
      </c>
      <c r="B30" s="20">
        <v>21003</v>
      </c>
      <c r="C30" s="20">
        <v>18762</v>
      </c>
      <c r="D30" s="20">
        <v>16881</v>
      </c>
      <c r="E30" s="20">
        <v>20497</v>
      </c>
      <c r="F30" s="20">
        <v>19331</v>
      </c>
      <c r="G30" s="20">
        <v>19673</v>
      </c>
      <c r="H30" s="20">
        <v>20854</v>
      </c>
      <c r="I30" s="20">
        <v>25170</v>
      </c>
      <c r="J30" s="141"/>
      <c r="K30" s="141"/>
      <c r="L30" s="141"/>
      <c r="M30" s="141"/>
      <c r="N30" s="141"/>
      <c r="O30" s="141"/>
      <c r="P30" s="141"/>
      <c r="Q30" s="141"/>
      <c r="R30" s="60"/>
      <c r="S30" s="60"/>
      <c r="T30" s="60"/>
      <c r="U30" s="60"/>
      <c r="V30" s="60"/>
      <c r="W30" s="60"/>
      <c r="X30" s="60"/>
      <c r="Y30" s="60"/>
      <c r="Z30" s="36"/>
    </row>
    <row r="31" spans="1:26">
      <c r="A31" s="109" t="s">
        <v>352</v>
      </c>
      <c r="B31" s="102">
        <v>20923</v>
      </c>
      <c r="C31" s="102">
        <v>18470</v>
      </c>
      <c r="D31" s="102">
        <v>16767</v>
      </c>
      <c r="E31" s="102">
        <v>17589</v>
      </c>
      <c r="F31" s="102">
        <v>17016</v>
      </c>
      <c r="G31" s="102">
        <v>17563</v>
      </c>
      <c r="H31" s="102">
        <v>18412</v>
      </c>
      <c r="I31" s="102">
        <v>20139</v>
      </c>
      <c r="J31" s="139"/>
      <c r="K31" s="139"/>
      <c r="L31" s="139"/>
      <c r="M31" s="139"/>
      <c r="N31" s="139"/>
      <c r="O31" s="139"/>
      <c r="P31" s="139"/>
      <c r="Q31" s="139"/>
      <c r="R31" s="60"/>
      <c r="S31" s="60"/>
      <c r="T31" s="60"/>
      <c r="U31" s="60"/>
      <c r="V31" s="60"/>
      <c r="W31" s="60"/>
      <c r="X31" s="60"/>
      <c r="Y31" s="60"/>
      <c r="Z31" s="36"/>
    </row>
    <row r="32" spans="1:26">
      <c r="A32" s="109" t="s">
        <v>353</v>
      </c>
      <c r="B32" s="102"/>
      <c r="C32" s="102"/>
      <c r="D32" s="102"/>
      <c r="E32" s="102"/>
      <c r="F32" s="102"/>
      <c r="G32" s="102"/>
      <c r="H32" s="102"/>
      <c r="I32" s="102">
        <v>399705</v>
      </c>
      <c r="J32" s="139"/>
      <c r="K32" s="139"/>
      <c r="L32" s="139"/>
      <c r="M32" s="139"/>
      <c r="N32" s="139"/>
      <c r="O32" s="139"/>
      <c r="P32" s="139"/>
      <c r="Q32" s="139"/>
      <c r="R32" s="60"/>
      <c r="S32" s="60"/>
      <c r="T32" s="60"/>
      <c r="U32" s="60"/>
      <c r="V32" s="60"/>
      <c r="W32" s="60"/>
      <c r="X32" s="60"/>
      <c r="Y32" s="60"/>
      <c r="Z32" s="36"/>
    </row>
    <row r="33" spans="1:26">
      <c r="A33" s="44" t="s">
        <v>354</v>
      </c>
      <c r="B33" s="20">
        <v>287782</v>
      </c>
      <c r="C33" s="20">
        <v>268159</v>
      </c>
      <c r="D33" s="20">
        <v>250653</v>
      </c>
      <c r="E33" s="20">
        <v>211471</v>
      </c>
      <c r="F33" s="20">
        <v>223976</v>
      </c>
      <c r="G33" s="20">
        <v>210407</v>
      </c>
      <c r="H33" s="20">
        <v>224765</v>
      </c>
      <c r="I33" s="20">
        <v>226843</v>
      </c>
      <c r="J33" s="141"/>
      <c r="K33" s="141"/>
      <c r="L33" s="141"/>
      <c r="M33" s="141"/>
      <c r="N33" s="141"/>
      <c r="O33" s="141"/>
      <c r="P33" s="141"/>
      <c r="Q33" s="141"/>
      <c r="R33" s="60"/>
      <c r="S33" s="60"/>
      <c r="T33" s="60"/>
      <c r="U33" s="60"/>
      <c r="V33" s="60"/>
      <c r="W33" s="60"/>
      <c r="X33" s="60"/>
      <c r="Y33" s="60"/>
      <c r="Z33" s="36"/>
    </row>
    <row r="34" spans="1:26">
      <c r="A34" s="109" t="s">
        <v>355</v>
      </c>
      <c r="B34" s="102">
        <v>33512</v>
      </c>
      <c r="C34" s="102">
        <v>43431</v>
      </c>
      <c r="D34" s="102">
        <v>38677</v>
      </c>
      <c r="E34" s="102">
        <v>41319</v>
      </c>
      <c r="F34" s="102">
        <v>45983</v>
      </c>
      <c r="G34" s="102">
        <v>47938</v>
      </c>
      <c r="H34" s="102">
        <v>47289</v>
      </c>
      <c r="I34" s="102">
        <v>53349</v>
      </c>
      <c r="J34" s="139"/>
      <c r="K34" s="139"/>
      <c r="L34" s="139"/>
      <c r="M34" s="139"/>
      <c r="N34" s="139"/>
      <c r="O34" s="139"/>
      <c r="P34" s="139"/>
      <c r="Q34" s="139"/>
      <c r="R34" s="60"/>
      <c r="S34" s="60"/>
      <c r="T34" s="60"/>
      <c r="U34" s="60"/>
      <c r="V34" s="60"/>
      <c r="W34" s="60"/>
      <c r="X34" s="60"/>
      <c r="Y34" s="60"/>
      <c r="Z34" s="36"/>
    </row>
    <row r="35" spans="1:26">
      <c r="A35" s="109" t="s">
        <v>356</v>
      </c>
      <c r="B35" s="102">
        <v>25692</v>
      </c>
      <c r="C35" s="102">
        <v>26281</v>
      </c>
      <c r="D35" s="102">
        <v>20727</v>
      </c>
      <c r="E35" s="102">
        <v>18787</v>
      </c>
      <c r="F35" s="102">
        <v>19924</v>
      </c>
      <c r="G35" s="102">
        <v>20582</v>
      </c>
      <c r="H35" s="102">
        <v>19220</v>
      </c>
      <c r="I35" s="102">
        <v>18795</v>
      </c>
      <c r="J35" s="139"/>
      <c r="K35" s="139"/>
      <c r="L35" s="139"/>
      <c r="M35" s="139"/>
      <c r="N35" s="139"/>
      <c r="O35" s="139"/>
      <c r="P35" s="139"/>
      <c r="Q35" s="139"/>
      <c r="R35" s="60"/>
      <c r="S35" s="60"/>
      <c r="T35" s="60"/>
      <c r="U35" s="60"/>
      <c r="V35" s="60"/>
      <c r="W35" s="60"/>
      <c r="X35" s="60"/>
      <c r="Y35" s="60"/>
      <c r="Z35" s="36"/>
    </row>
    <row r="36" spans="1:26">
      <c r="A36" s="109" t="s">
        <v>357</v>
      </c>
      <c r="B36" s="102"/>
      <c r="C36" s="102"/>
      <c r="D36" s="102"/>
      <c r="E36" s="102">
        <v>32366</v>
      </c>
      <c r="F36" s="102">
        <v>0</v>
      </c>
      <c r="G36" s="102"/>
      <c r="H36" s="102"/>
      <c r="I36" s="102"/>
      <c r="J36" s="139"/>
      <c r="K36" s="139"/>
      <c r="L36" s="139"/>
      <c r="M36" s="139"/>
      <c r="N36" s="139"/>
      <c r="O36" s="139"/>
      <c r="P36" s="139"/>
      <c r="Q36" s="139"/>
      <c r="R36" s="60"/>
      <c r="S36" s="60"/>
      <c r="T36" s="60"/>
      <c r="U36" s="60"/>
      <c r="V36" s="60"/>
      <c r="W36" s="60"/>
      <c r="X36" s="60"/>
      <c r="Y36" s="60"/>
      <c r="Z36" s="36"/>
    </row>
    <row r="37" spans="1:26">
      <c r="A37" s="109" t="s">
        <v>358</v>
      </c>
      <c r="B37" s="102">
        <v>202816</v>
      </c>
      <c r="C37" s="102">
        <v>183883</v>
      </c>
      <c r="D37" s="102">
        <v>164635</v>
      </c>
      <c r="E37" s="102">
        <v>91467</v>
      </c>
      <c r="F37" s="102">
        <v>76168</v>
      </c>
      <c r="G37" s="102">
        <v>94824</v>
      </c>
      <c r="H37" s="102">
        <v>77831</v>
      </c>
      <c r="I37" s="102">
        <v>85938</v>
      </c>
      <c r="J37" s="139"/>
      <c r="K37" s="139"/>
      <c r="L37" s="139"/>
      <c r="M37" s="139"/>
      <c r="N37" s="139"/>
      <c r="O37" s="139"/>
      <c r="P37" s="139"/>
      <c r="Q37" s="139"/>
      <c r="R37" s="60"/>
      <c r="S37" s="60"/>
      <c r="T37" s="60"/>
      <c r="U37" s="60"/>
      <c r="V37" s="60"/>
      <c r="W37" s="60"/>
      <c r="X37" s="60"/>
      <c r="Y37" s="60"/>
      <c r="Z37" s="36"/>
    </row>
    <row r="38" spans="1:26">
      <c r="A38" s="109" t="s">
        <v>359</v>
      </c>
      <c r="B38" s="102">
        <v>352303</v>
      </c>
      <c r="C38" s="102">
        <v>327778</v>
      </c>
      <c r="D38" s="102">
        <v>317641</v>
      </c>
      <c r="E38" s="102">
        <v>263846</v>
      </c>
      <c r="F38" s="102">
        <v>284200</v>
      </c>
      <c r="G38" s="102">
        <v>262415</v>
      </c>
      <c r="H38" s="102">
        <v>283060</v>
      </c>
      <c r="I38" s="102">
        <v>289850</v>
      </c>
      <c r="J38" s="139"/>
      <c r="K38" s="139"/>
      <c r="L38" s="139"/>
      <c r="M38" s="139"/>
      <c r="N38" s="139"/>
      <c r="O38" s="139"/>
      <c r="P38" s="139"/>
      <c r="Q38" s="139"/>
      <c r="R38" s="60"/>
      <c r="S38" s="60"/>
      <c r="T38" s="60"/>
      <c r="U38" s="60"/>
      <c r="V38" s="60"/>
      <c r="W38" s="60"/>
      <c r="X38" s="60"/>
      <c r="Y38" s="60"/>
      <c r="Z38" s="36"/>
    </row>
    <row r="39" spans="1:26">
      <c r="A39" s="144" t="s">
        <v>360</v>
      </c>
      <c r="B39" s="145"/>
      <c r="C39" s="145"/>
      <c r="D39" s="145"/>
      <c r="E39" s="145"/>
      <c r="F39" s="145"/>
      <c r="G39" s="145">
        <v>2879468</v>
      </c>
      <c r="H39" s="145">
        <v>3398454</v>
      </c>
      <c r="I39" s="145">
        <v>3448308</v>
      </c>
      <c r="J39" s="139"/>
      <c r="K39" s="139"/>
      <c r="L39" s="139"/>
      <c r="M39" s="139"/>
      <c r="N39" s="139"/>
      <c r="O39" s="139"/>
      <c r="P39" s="139"/>
      <c r="Q39" s="139"/>
      <c r="R39" s="60"/>
      <c r="S39" s="60"/>
      <c r="T39" s="60"/>
      <c r="U39" s="60"/>
      <c r="V39" s="60"/>
      <c r="W39" s="60"/>
      <c r="X39" s="60"/>
      <c r="Y39" s="60"/>
      <c r="Z39" s="36"/>
    </row>
    <row r="40" spans="1:26">
      <c r="A40" s="45" t="s">
        <v>361</v>
      </c>
      <c r="B40" s="22">
        <v>1640455</v>
      </c>
      <c r="C40" s="22">
        <v>1618228</v>
      </c>
      <c r="D40" s="22">
        <v>1589869</v>
      </c>
      <c r="E40" s="22">
        <v>1573742</v>
      </c>
      <c r="F40" s="22">
        <v>1568181</v>
      </c>
      <c r="G40" s="22">
        <v>1545452</v>
      </c>
      <c r="H40" s="22">
        <v>1609942</v>
      </c>
      <c r="I40" s="22">
        <v>1559201</v>
      </c>
      <c r="J40" s="141"/>
      <c r="K40" s="141"/>
      <c r="L40" s="141"/>
      <c r="M40" s="141"/>
      <c r="N40" s="141"/>
      <c r="O40" s="141"/>
      <c r="P40" s="141"/>
      <c r="Q40" s="141"/>
      <c r="R40" s="60"/>
      <c r="S40" s="60"/>
      <c r="T40" s="60"/>
      <c r="U40" s="60"/>
      <c r="V40" s="60"/>
      <c r="W40" s="60"/>
      <c r="X40" s="60"/>
      <c r="Y40" s="60"/>
      <c r="Z40" s="36"/>
    </row>
    <row r="41" spans="1:26">
      <c r="A41" s="45" t="s">
        <v>362</v>
      </c>
      <c r="B41" s="22"/>
      <c r="C41" s="22"/>
      <c r="D41" s="22"/>
      <c r="E41" s="22"/>
      <c r="F41" s="22"/>
      <c r="G41" s="22">
        <v>1454199</v>
      </c>
      <c r="H41" s="22">
        <v>1942777</v>
      </c>
      <c r="I41" s="22">
        <v>2062494</v>
      </c>
      <c r="J41" s="141"/>
      <c r="K41" s="141"/>
      <c r="L41" s="141"/>
      <c r="M41" s="141"/>
      <c r="N41" s="141"/>
      <c r="O41" s="141"/>
      <c r="P41" s="141"/>
      <c r="Q41" s="141"/>
      <c r="R41" s="60"/>
      <c r="S41" s="60"/>
      <c r="T41" s="60"/>
      <c r="U41" s="60"/>
      <c r="V41" s="60"/>
      <c r="W41" s="60"/>
      <c r="X41" s="60"/>
      <c r="Y41" s="60"/>
      <c r="Z41" s="36"/>
    </row>
    <row r="42" spans="1:26">
      <c r="A42" s="144" t="s">
        <v>363</v>
      </c>
      <c r="B42" s="145">
        <v>1560981</v>
      </c>
      <c r="C42" s="145">
        <v>1543965</v>
      </c>
      <c r="D42" s="145">
        <v>1523036</v>
      </c>
      <c r="E42" s="145">
        <v>1505877</v>
      </c>
      <c r="F42" s="145">
        <v>1500901</v>
      </c>
      <c r="G42" s="145">
        <v>1490601</v>
      </c>
      <c r="H42" s="145">
        <v>1550741</v>
      </c>
      <c r="I42" s="145">
        <v>1499490</v>
      </c>
      <c r="J42" s="139"/>
      <c r="K42" s="139"/>
      <c r="L42" s="139"/>
      <c r="M42" s="139"/>
      <c r="N42" s="139"/>
      <c r="O42" s="139"/>
      <c r="P42" s="139"/>
      <c r="Q42" s="139"/>
      <c r="R42" s="60"/>
      <c r="S42" s="60"/>
      <c r="T42" s="60"/>
      <c r="U42" s="60"/>
      <c r="V42" s="60"/>
      <c r="W42" s="60"/>
      <c r="X42" s="60"/>
      <c r="Y42" s="60"/>
      <c r="Z42" s="36"/>
    </row>
    <row r="43" spans="1:26">
      <c r="A43" s="45" t="s">
        <v>364</v>
      </c>
      <c r="B43" s="22">
        <v>223130</v>
      </c>
      <c r="C43" s="22">
        <v>202232</v>
      </c>
      <c r="D43" s="22">
        <v>182597</v>
      </c>
      <c r="E43" s="22">
        <v>199857</v>
      </c>
      <c r="F43" s="22">
        <v>204582</v>
      </c>
      <c r="G43" s="22">
        <v>175992</v>
      </c>
      <c r="H43" s="22">
        <v>166011</v>
      </c>
      <c r="I43" s="22">
        <v>162268</v>
      </c>
      <c r="J43" s="141"/>
      <c r="K43" s="141"/>
      <c r="L43" s="141"/>
      <c r="M43" s="141"/>
      <c r="N43" s="141"/>
      <c r="O43" s="141"/>
      <c r="P43" s="141"/>
      <c r="Q43" s="141"/>
      <c r="R43" s="60"/>
      <c r="S43" s="60"/>
      <c r="T43" s="60"/>
      <c r="U43" s="60"/>
      <c r="V43" s="60"/>
      <c r="W43" s="60"/>
      <c r="X43" s="60"/>
      <c r="Y43" s="60"/>
      <c r="Z43" s="36"/>
    </row>
    <row r="44" spans="1:26">
      <c r="A44" s="45" t="s">
        <v>365</v>
      </c>
      <c r="B44" s="22">
        <v>1560981</v>
      </c>
      <c r="C44" s="22">
        <v>1543965</v>
      </c>
      <c r="D44" s="22">
        <v>1523036</v>
      </c>
      <c r="E44" s="22">
        <v>1505877</v>
      </c>
      <c r="F44" s="22">
        <v>1500901</v>
      </c>
      <c r="G44" s="22">
        <v>1490601</v>
      </c>
      <c r="H44" s="22">
        <v>1550741</v>
      </c>
      <c r="I44" s="22">
        <v>1499490</v>
      </c>
      <c r="J44" s="141"/>
      <c r="K44" s="141"/>
      <c r="L44" s="141"/>
      <c r="M44" s="141"/>
      <c r="N44" s="141"/>
      <c r="O44" s="141"/>
      <c r="P44" s="141"/>
      <c r="Q44" s="141"/>
      <c r="R44" s="60"/>
      <c r="S44" s="60"/>
      <c r="T44" s="60"/>
      <c r="U44" s="60"/>
      <c r="V44" s="60"/>
      <c r="W44" s="60"/>
      <c r="X44" s="60"/>
      <c r="Y44" s="60"/>
      <c r="Z44" s="36"/>
    </row>
    <row r="45" spans="1:26">
      <c r="A45" s="144" t="s">
        <v>366</v>
      </c>
      <c r="B45" s="145">
        <v>948845</v>
      </c>
      <c r="C45" s="145">
        <v>926620</v>
      </c>
      <c r="D45" s="145">
        <v>904459</v>
      </c>
      <c r="E45" s="145">
        <v>898270</v>
      </c>
      <c r="F45" s="145">
        <v>890692</v>
      </c>
      <c r="G45" s="145">
        <v>879677</v>
      </c>
      <c r="H45" s="145">
        <v>944276</v>
      </c>
      <c r="I45" s="145">
        <v>900624</v>
      </c>
      <c r="J45" s="139"/>
      <c r="K45" s="139"/>
      <c r="L45" s="139"/>
      <c r="M45" s="139"/>
      <c r="N45" s="139"/>
      <c r="O45" s="139"/>
      <c r="P45" s="139"/>
      <c r="Q45" s="139"/>
      <c r="R45" s="60"/>
      <c r="S45" s="60"/>
      <c r="T45" s="60"/>
      <c r="U45" s="60"/>
      <c r="V45" s="60"/>
      <c r="W45" s="60"/>
      <c r="X45" s="60"/>
      <c r="Y45" s="60"/>
      <c r="Z45" s="36"/>
    </row>
    <row r="46" spans="1:26">
      <c r="A46" s="45" t="s">
        <v>367</v>
      </c>
      <c r="B46" s="22">
        <v>700000</v>
      </c>
      <c r="C46" s="22">
        <v>700000</v>
      </c>
      <c r="D46" s="22">
        <v>700000</v>
      </c>
      <c r="E46" s="22">
        <v>700000</v>
      </c>
      <c r="F46" s="22">
        <v>700000</v>
      </c>
      <c r="G46" s="22">
        <v>700000</v>
      </c>
      <c r="H46" s="22">
        <v>700000</v>
      </c>
      <c r="I46" s="22">
        <v>700000</v>
      </c>
      <c r="J46" s="141"/>
      <c r="K46" s="141"/>
      <c r="L46" s="141"/>
      <c r="M46" s="141"/>
      <c r="N46" s="141"/>
      <c r="O46" s="141"/>
      <c r="P46" s="141"/>
      <c r="Q46" s="141"/>
      <c r="R46" s="60"/>
      <c r="S46" s="60"/>
      <c r="T46" s="60"/>
      <c r="U46" s="60"/>
      <c r="V46" s="60"/>
      <c r="W46" s="60"/>
      <c r="X46" s="60"/>
      <c r="Y46" s="60"/>
      <c r="Z46" s="36"/>
    </row>
    <row r="47" spans="1:26">
      <c r="A47" s="45" t="s">
        <v>368</v>
      </c>
      <c r="B47" s="22">
        <v>948845</v>
      </c>
      <c r="C47" s="22">
        <v>926620</v>
      </c>
      <c r="D47" s="22">
        <v>904459</v>
      </c>
      <c r="E47" s="22">
        <v>898270</v>
      </c>
      <c r="F47" s="22">
        <v>890692</v>
      </c>
      <c r="G47" s="22">
        <v>879677</v>
      </c>
      <c r="H47" s="22">
        <v>944276</v>
      </c>
      <c r="I47" s="22">
        <v>900624</v>
      </c>
      <c r="J47" s="141"/>
      <c r="K47" s="141"/>
      <c r="L47" s="141"/>
      <c r="M47" s="141"/>
      <c r="N47" s="141"/>
      <c r="O47" s="141"/>
      <c r="P47" s="141"/>
      <c r="Q47" s="141"/>
      <c r="R47" s="60"/>
      <c r="S47" s="60"/>
      <c r="T47" s="60"/>
      <c r="U47" s="60"/>
      <c r="V47" s="60"/>
      <c r="W47" s="60"/>
      <c r="X47" s="60"/>
      <c r="Y47" s="60"/>
      <c r="Z47" s="36"/>
    </row>
    <row r="48" spans="1:26">
      <c r="A48" s="45" t="s">
        <v>369</v>
      </c>
      <c r="B48" s="22">
        <v>0</v>
      </c>
      <c r="C48" s="22"/>
      <c r="D48" s="22">
        <v>0</v>
      </c>
      <c r="E48" s="22"/>
      <c r="F48" s="22">
        <v>0</v>
      </c>
      <c r="G48" s="22"/>
      <c r="H48" s="22"/>
      <c r="I48" s="22"/>
      <c r="J48" s="141"/>
      <c r="K48" s="141"/>
      <c r="L48" s="141"/>
      <c r="M48" s="141"/>
      <c r="N48" s="141"/>
      <c r="O48" s="141"/>
      <c r="P48" s="141"/>
      <c r="Q48" s="141"/>
      <c r="R48" s="60"/>
      <c r="S48" s="60"/>
      <c r="T48" s="60"/>
      <c r="U48" s="60"/>
      <c r="V48" s="60"/>
      <c r="W48" s="60"/>
      <c r="X48" s="60"/>
      <c r="Y48" s="60"/>
      <c r="Z48" s="36"/>
    </row>
    <row r="49" spans="1:26">
      <c r="A49" s="144" t="s">
        <v>370</v>
      </c>
      <c r="B49" s="145">
        <v>9232</v>
      </c>
      <c r="C49" s="145">
        <v>8905</v>
      </c>
      <c r="D49" s="145">
        <v>10194</v>
      </c>
      <c r="E49" s="145">
        <v>10140</v>
      </c>
      <c r="F49" s="145">
        <v>10059</v>
      </c>
      <c r="G49" s="145">
        <v>9915</v>
      </c>
      <c r="H49" s="145">
        <v>11167</v>
      </c>
      <c r="I49" s="145">
        <v>10066</v>
      </c>
      <c r="J49" s="139"/>
      <c r="K49" s="139"/>
      <c r="L49" s="139"/>
      <c r="M49" s="139"/>
      <c r="N49" s="139"/>
      <c r="O49" s="139"/>
      <c r="P49" s="139"/>
      <c r="Q49" s="139"/>
      <c r="R49" s="60"/>
      <c r="S49" s="60"/>
      <c r="T49" s="60"/>
      <c r="U49" s="60"/>
      <c r="V49" s="60"/>
      <c r="W49" s="60"/>
      <c r="X49" s="60"/>
      <c r="Y49" s="60"/>
      <c r="Z49" s="36"/>
    </row>
    <row r="50" spans="1:26">
      <c r="A50" s="45" t="s">
        <v>371</v>
      </c>
      <c r="B50" s="22">
        <v>9232</v>
      </c>
      <c r="C50" s="22">
        <v>8905</v>
      </c>
      <c r="D50" s="22">
        <v>10194</v>
      </c>
      <c r="E50" s="22">
        <v>10140</v>
      </c>
      <c r="F50" s="22">
        <v>10059</v>
      </c>
      <c r="G50" s="22">
        <v>9915</v>
      </c>
      <c r="H50" s="22">
        <v>11167</v>
      </c>
      <c r="I50" s="22">
        <v>10066</v>
      </c>
      <c r="J50" s="141"/>
      <c r="K50" s="141"/>
      <c r="L50" s="141"/>
      <c r="M50" s="141"/>
      <c r="N50" s="141"/>
      <c r="O50" s="141"/>
      <c r="P50" s="141"/>
      <c r="Q50" s="141"/>
      <c r="R50" s="60"/>
      <c r="S50" s="60"/>
      <c r="T50" s="60"/>
      <c r="U50" s="60"/>
      <c r="V50" s="60"/>
      <c r="W50" s="60"/>
      <c r="X50" s="60"/>
      <c r="Y50" s="60"/>
      <c r="Z50" s="36"/>
    </row>
    <row r="51" spans="1:26">
      <c r="A51" s="45" t="s">
        <v>372</v>
      </c>
      <c r="B51" s="22">
        <v>142873</v>
      </c>
      <c r="C51" s="22">
        <v>79870</v>
      </c>
      <c r="D51" s="22">
        <v>81056</v>
      </c>
      <c r="E51" s="22">
        <v>86612</v>
      </c>
      <c r="F51" s="22">
        <v>127295</v>
      </c>
      <c r="G51" s="22">
        <v>90306</v>
      </c>
      <c r="H51" s="22">
        <v>137010</v>
      </c>
      <c r="I51" s="22">
        <v>127965</v>
      </c>
      <c r="J51" s="141"/>
      <c r="K51" s="141"/>
      <c r="L51" s="141"/>
      <c r="M51" s="141"/>
      <c r="N51" s="141"/>
      <c r="O51" s="141"/>
      <c r="P51" s="141"/>
      <c r="Q51" s="141"/>
      <c r="R51" s="60"/>
      <c r="S51" s="60"/>
      <c r="T51" s="60"/>
      <c r="U51" s="60"/>
      <c r="V51" s="60"/>
      <c r="W51" s="60"/>
      <c r="X51" s="60"/>
      <c r="Y51" s="60"/>
      <c r="Z51" s="36"/>
    </row>
    <row r="52" spans="1:26">
      <c r="A52" s="45" t="s">
        <v>396</v>
      </c>
      <c r="B52" s="22"/>
      <c r="C52" s="22"/>
      <c r="D52" s="22"/>
      <c r="E52" s="22"/>
      <c r="F52" s="22"/>
      <c r="G52" s="22"/>
      <c r="H52" s="22"/>
      <c r="I52" s="22"/>
      <c r="J52" s="141"/>
      <c r="K52" s="141"/>
      <c r="L52" s="141"/>
      <c r="M52" s="141"/>
      <c r="N52" s="141"/>
      <c r="O52" s="141"/>
      <c r="P52" s="141"/>
      <c r="Q52" s="141"/>
      <c r="R52" s="60"/>
      <c r="S52" s="60"/>
      <c r="T52" s="60"/>
      <c r="U52" s="60"/>
      <c r="V52" s="60"/>
      <c r="W52" s="60"/>
      <c r="X52" s="60"/>
      <c r="Y52" s="60"/>
      <c r="Z52" s="36"/>
    </row>
    <row r="53" spans="1:26" ht="30">
      <c r="A53" s="58" t="s">
        <v>373</v>
      </c>
      <c r="B53" s="22">
        <v>303822</v>
      </c>
      <c r="C53" s="22">
        <v>37232</v>
      </c>
      <c r="D53" s="22">
        <v>40843</v>
      </c>
      <c r="E53" s="22">
        <v>77652</v>
      </c>
      <c r="F53" s="22">
        <v>231156</v>
      </c>
      <c r="G53" s="22">
        <v>71894</v>
      </c>
      <c r="H53" s="22">
        <v>173083</v>
      </c>
      <c r="I53" s="22">
        <v>97116</v>
      </c>
      <c r="J53" s="141"/>
      <c r="K53" s="141"/>
      <c r="L53" s="141"/>
      <c r="M53" s="141"/>
      <c r="N53" s="141"/>
      <c r="O53" s="141"/>
      <c r="P53" s="141"/>
      <c r="Q53" s="141"/>
      <c r="R53" s="60"/>
      <c r="S53" s="60"/>
      <c r="T53" s="60"/>
      <c r="U53" s="60"/>
      <c r="V53" s="60"/>
      <c r="W53" s="60"/>
      <c r="X53" s="60"/>
      <c r="Y53" s="60"/>
      <c r="Z53" s="36"/>
    </row>
    <row r="54" spans="1:26">
      <c r="A54" s="45" t="s">
        <v>374</v>
      </c>
      <c r="B54" s="22">
        <v>54646</v>
      </c>
      <c r="C54" s="22">
        <v>44886</v>
      </c>
      <c r="D54" s="22">
        <v>44367</v>
      </c>
      <c r="E54" s="22">
        <v>41144</v>
      </c>
      <c r="F54" s="22">
        <v>44255</v>
      </c>
      <c r="G54" s="22">
        <v>45977</v>
      </c>
      <c r="H54" s="22">
        <v>50497</v>
      </c>
      <c r="I54" s="22">
        <v>60098</v>
      </c>
      <c r="J54" s="141"/>
      <c r="K54" s="141"/>
      <c r="L54" s="141"/>
      <c r="M54" s="141"/>
      <c r="N54" s="141"/>
      <c r="O54" s="141"/>
      <c r="P54" s="141"/>
      <c r="Q54" s="141"/>
      <c r="R54" s="60"/>
      <c r="S54" s="60"/>
      <c r="T54" s="60"/>
      <c r="U54" s="60"/>
      <c r="V54" s="60"/>
      <c r="W54" s="60"/>
      <c r="X54" s="60"/>
      <c r="Y54" s="60"/>
      <c r="Z54" s="36"/>
    </row>
    <row r="55" spans="1:26">
      <c r="A55" s="45" t="s">
        <v>375</v>
      </c>
      <c r="B55" s="22">
        <v>35764</v>
      </c>
      <c r="C55" s="22">
        <v>25257</v>
      </c>
      <c r="D55" s="22">
        <v>25559</v>
      </c>
      <c r="E55" s="22">
        <v>26596</v>
      </c>
      <c r="F55" s="22">
        <v>35538</v>
      </c>
      <c r="G55" s="22">
        <v>26953</v>
      </c>
      <c r="H55" s="22">
        <v>39946</v>
      </c>
      <c r="I55" s="22">
        <v>37875</v>
      </c>
      <c r="J55" s="141"/>
      <c r="K55" s="141"/>
      <c r="L55" s="141"/>
      <c r="M55" s="141"/>
      <c r="N55" s="141"/>
      <c r="O55" s="141"/>
      <c r="P55" s="141"/>
      <c r="Q55" s="141"/>
      <c r="R55" s="60"/>
      <c r="S55" s="60"/>
      <c r="T55" s="60"/>
      <c r="U55" s="60"/>
      <c r="V55" s="60"/>
      <c r="W55" s="60"/>
      <c r="X55" s="60"/>
      <c r="Y55" s="60"/>
      <c r="Z55" s="36"/>
    </row>
    <row r="56" spans="1:26" ht="30">
      <c r="A56" s="58" t="s">
        <v>376</v>
      </c>
      <c r="B56" s="22">
        <v>64977</v>
      </c>
      <c r="C56" s="22">
        <v>8780</v>
      </c>
      <c r="D56" s="22">
        <v>10749</v>
      </c>
      <c r="E56" s="22">
        <v>21376</v>
      </c>
      <c r="F56" s="22">
        <v>55874</v>
      </c>
      <c r="G56" s="22">
        <v>16758</v>
      </c>
      <c r="H56" s="22">
        <v>40861</v>
      </c>
      <c r="I56" s="22">
        <v>23058</v>
      </c>
      <c r="J56" s="141"/>
      <c r="K56" s="141"/>
      <c r="L56" s="141"/>
      <c r="M56" s="141"/>
      <c r="N56" s="141"/>
      <c r="O56" s="141"/>
      <c r="P56" s="141"/>
      <c r="Q56" s="141"/>
      <c r="R56" s="60"/>
      <c r="S56" s="60"/>
      <c r="T56" s="60"/>
      <c r="U56" s="60"/>
      <c r="V56" s="60"/>
      <c r="W56" s="60"/>
      <c r="X56" s="60"/>
      <c r="Y56" s="60"/>
      <c r="Z56" s="36"/>
    </row>
    <row r="57" spans="1:26">
      <c r="A57" s="45" t="s">
        <v>377</v>
      </c>
      <c r="B57" s="22">
        <v>10637</v>
      </c>
      <c r="C57" s="22">
        <v>10357</v>
      </c>
      <c r="D57" s="22">
        <v>11822</v>
      </c>
      <c r="E57" s="22">
        <v>11659</v>
      </c>
      <c r="F57" s="22">
        <v>11647</v>
      </c>
      <c r="G57" s="22">
        <v>11739</v>
      </c>
      <c r="H57" s="22">
        <v>13369</v>
      </c>
      <c r="I57" s="22">
        <v>11534</v>
      </c>
      <c r="J57" s="141"/>
      <c r="K57" s="141"/>
      <c r="L57" s="141"/>
      <c r="M57" s="141"/>
      <c r="N57" s="141"/>
      <c r="O57" s="141"/>
      <c r="P57" s="141"/>
      <c r="Q57" s="141"/>
      <c r="R57" s="60"/>
      <c r="S57" s="60"/>
      <c r="T57" s="60"/>
      <c r="U57" s="60"/>
      <c r="V57" s="60"/>
      <c r="W57" s="60"/>
      <c r="X57" s="60"/>
      <c r="Y57" s="60"/>
      <c r="Z57" s="36"/>
    </row>
    <row r="58" spans="1:26">
      <c r="A58" s="45" t="s">
        <v>378</v>
      </c>
      <c r="B58" s="22">
        <v>33861</v>
      </c>
      <c r="C58" s="22">
        <v>32760</v>
      </c>
      <c r="D58" s="22">
        <v>33818</v>
      </c>
      <c r="E58" s="22">
        <v>31365</v>
      </c>
      <c r="F58" s="22">
        <v>31579</v>
      </c>
      <c r="G58" s="22">
        <v>32778</v>
      </c>
      <c r="H58" s="22">
        <v>37179</v>
      </c>
      <c r="I58" s="22">
        <v>39343</v>
      </c>
      <c r="J58" s="141"/>
      <c r="K58" s="141"/>
      <c r="L58" s="141"/>
      <c r="M58" s="141"/>
      <c r="N58" s="141"/>
      <c r="O58" s="141"/>
      <c r="P58" s="141"/>
      <c r="Q58" s="141"/>
      <c r="R58" s="60"/>
      <c r="S58" s="60"/>
      <c r="T58" s="60"/>
      <c r="U58" s="60"/>
      <c r="V58" s="60"/>
      <c r="W58" s="60"/>
      <c r="X58" s="60"/>
      <c r="Y58" s="60"/>
      <c r="Z58" s="36"/>
    </row>
    <row r="59" spans="1:26">
      <c r="A59" s="45" t="s">
        <v>379</v>
      </c>
      <c r="B59" s="22">
        <v>59646</v>
      </c>
      <c r="C59" s="22">
        <v>48427</v>
      </c>
      <c r="D59" s="22">
        <v>61656</v>
      </c>
      <c r="E59" s="22">
        <v>60773</v>
      </c>
      <c r="F59" s="22">
        <v>56169</v>
      </c>
      <c r="G59" s="22">
        <v>54394</v>
      </c>
      <c r="H59" s="22">
        <v>59665</v>
      </c>
      <c r="I59" s="22">
        <v>48165</v>
      </c>
      <c r="J59" s="141"/>
      <c r="K59" s="141"/>
      <c r="L59" s="141"/>
      <c r="M59" s="141"/>
      <c r="N59" s="141"/>
      <c r="O59" s="141"/>
      <c r="P59" s="141"/>
      <c r="Q59" s="141"/>
      <c r="R59" s="60"/>
      <c r="S59" s="60"/>
      <c r="T59" s="60"/>
      <c r="U59" s="60"/>
      <c r="V59" s="60"/>
      <c r="W59" s="60"/>
      <c r="X59" s="60"/>
      <c r="Y59" s="60"/>
      <c r="Z59" s="36"/>
    </row>
    <row r="60" spans="1:26">
      <c r="A60" s="45" t="s">
        <v>380</v>
      </c>
      <c r="B60" s="22">
        <v>66440</v>
      </c>
      <c r="C60" s="22">
        <v>56021</v>
      </c>
      <c r="D60" s="22">
        <v>65780</v>
      </c>
      <c r="E60" s="22">
        <v>64868</v>
      </c>
      <c r="F60" s="22">
        <v>61541</v>
      </c>
      <c r="G60" s="22">
        <v>57804</v>
      </c>
      <c r="H60" s="22">
        <v>60441</v>
      </c>
      <c r="I60" s="22">
        <v>52552</v>
      </c>
      <c r="J60" s="141"/>
      <c r="K60" s="141"/>
      <c r="L60" s="141"/>
      <c r="M60" s="141"/>
      <c r="N60" s="141"/>
      <c r="O60" s="141"/>
      <c r="P60" s="141"/>
      <c r="Q60" s="141"/>
      <c r="R60" s="60"/>
      <c r="S60" s="60"/>
      <c r="T60" s="60"/>
      <c r="U60" s="60"/>
      <c r="V60" s="60"/>
      <c r="W60" s="60"/>
      <c r="X60" s="60"/>
      <c r="Y60" s="60"/>
      <c r="Z60" s="36"/>
    </row>
    <row r="61" spans="1:26">
      <c r="A61" s="45" t="s">
        <v>381</v>
      </c>
      <c r="B61" s="22">
        <v>6120</v>
      </c>
      <c r="C61" s="22">
        <v>5609</v>
      </c>
      <c r="D61" s="22">
        <v>6053</v>
      </c>
      <c r="E61" s="22">
        <v>5682</v>
      </c>
      <c r="F61" s="22">
        <v>5695</v>
      </c>
      <c r="G61" s="22">
        <v>5331</v>
      </c>
      <c r="H61" s="22">
        <v>5820</v>
      </c>
      <c r="I61" s="22">
        <v>5748</v>
      </c>
      <c r="J61" s="141"/>
      <c r="K61" s="141"/>
      <c r="L61" s="141"/>
      <c r="M61" s="141"/>
      <c r="N61" s="141"/>
      <c r="O61" s="141"/>
      <c r="P61" s="141"/>
      <c r="Q61" s="141"/>
      <c r="R61" s="60"/>
      <c r="S61" s="60"/>
      <c r="T61" s="60"/>
      <c r="U61" s="60"/>
      <c r="V61" s="60"/>
      <c r="W61" s="60"/>
      <c r="X61" s="60"/>
      <c r="Y61" s="60"/>
      <c r="Z61" s="36"/>
    </row>
    <row r="62" spans="1:26">
      <c r="A62" s="45"/>
      <c r="B62" s="22"/>
      <c r="C62" s="22"/>
      <c r="D62" s="22"/>
      <c r="E62" s="22"/>
      <c r="F62" s="22"/>
      <c r="G62" s="22"/>
      <c r="H62" s="22"/>
      <c r="I62" s="22"/>
      <c r="J62" s="139"/>
      <c r="K62" s="139"/>
      <c r="L62" s="139"/>
      <c r="M62" s="139"/>
      <c r="N62" s="139"/>
      <c r="O62" s="139"/>
      <c r="P62" s="139"/>
      <c r="Q62" s="139"/>
      <c r="R62" s="60"/>
      <c r="S62" s="60"/>
      <c r="T62" s="60"/>
      <c r="U62" s="60"/>
      <c r="V62" s="60"/>
      <c r="W62" s="60"/>
      <c r="X62" s="60"/>
      <c r="Y62" s="60"/>
      <c r="Z62" s="36"/>
    </row>
    <row r="63" spans="1:26">
      <c r="A63" s="144" t="s">
        <v>382</v>
      </c>
      <c r="B63" s="145">
        <v>0</v>
      </c>
      <c r="C63" s="145"/>
      <c r="D63" s="145"/>
      <c r="E63" s="145"/>
      <c r="F63" s="145"/>
      <c r="G63" s="145"/>
      <c r="H63" s="145"/>
      <c r="I63" s="145"/>
      <c r="J63" s="141"/>
      <c r="K63" s="141"/>
      <c r="L63" s="141"/>
      <c r="M63" s="141"/>
      <c r="N63" s="141"/>
      <c r="O63" s="141"/>
      <c r="P63" s="141"/>
      <c r="Q63" s="141"/>
      <c r="R63" s="60"/>
      <c r="S63" s="60"/>
      <c r="T63" s="60"/>
      <c r="U63" s="60"/>
      <c r="V63" s="60"/>
      <c r="W63" s="60"/>
      <c r="X63" s="60"/>
      <c r="Y63" s="60"/>
      <c r="Z63" s="36"/>
    </row>
    <row r="64" spans="1:26">
      <c r="A64" s="45" t="s">
        <v>383</v>
      </c>
      <c r="B64" s="22">
        <v>0</v>
      </c>
      <c r="C64" s="22"/>
      <c r="D64" s="22"/>
      <c r="E64" s="22"/>
      <c r="F64" s="22"/>
      <c r="G64" s="22"/>
      <c r="H64" s="22"/>
      <c r="I64" s="22"/>
      <c r="J64" s="141"/>
      <c r="K64" s="141"/>
      <c r="L64" s="141"/>
      <c r="M64" s="141"/>
      <c r="N64" s="141"/>
      <c r="O64" s="141"/>
      <c r="P64" s="141"/>
      <c r="Q64" s="141"/>
      <c r="R64" s="60"/>
      <c r="S64" s="60"/>
      <c r="T64" s="60"/>
      <c r="U64" s="60"/>
      <c r="V64" s="60"/>
      <c r="W64" s="60"/>
      <c r="X64" s="60"/>
      <c r="Y64" s="60"/>
      <c r="Z64" s="36"/>
    </row>
    <row r="65" spans="1:26">
      <c r="A65" s="45" t="s">
        <v>384</v>
      </c>
      <c r="B65" s="22">
        <v>0</v>
      </c>
      <c r="C65" s="22">
        <v>0</v>
      </c>
      <c r="D65" s="22">
        <v>0</v>
      </c>
      <c r="E65" s="22"/>
      <c r="F65" s="22">
        <v>0</v>
      </c>
      <c r="G65" s="22"/>
      <c r="H65" s="22"/>
      <c r="I65" s="22"/>
      <c r="J65" s="141"/>
      <c r="K65" s="141"/>
      <c r="L65" s="141"/>
      <c r="M65" s="141"/>
      <c r="N65" s="141"/>
      <c r="O65" s="141"/>
      <c r="P65" s="141"/>
      <c r="Q65" s="141"/>
      <c r="R65" s="60"/>
      <c r="S65" s="60"/>
      <c r="T65" s="60"/>
      <c r="U65" s="60"/>
      <c r="V65" s="60"/>
      <c r="W65" s="60"/>
      <c r="X65" s="60"/>
      <c r="Y65" s="60"/>
      <c r="Z65" s="36"/>
    </row>
    <row r="66" spans="1:26">
      <c r="A66" s="45" t="s">
        <v>385</v>
      </c>
      <c r="B66" s="22">
        <v>0</v>
      </c>
      <c r="C66" s="22">
        <v>0</v>
      </c>
      <c r="D66" s="22">
        <v>0</v>
      </c>
      <c r="E66" s="22"/>
      <c r="F66" s="22">
        <v>0</v>
      </c>
      <c r="G66" s="22"/>
      <c r="H66" s="22"/>
      <c r="I66" s="22"/>
      <c r="J66" s="141"/>
      <c r="K66" s="141"/>
      <c r="L66" s="141"/>
      <c r="M66" s="141"/>
      <c r="N66" s="141"/>
      <c r="O66" s="141"/>
      <c r="P66" s="141"/>
      <c r="Q66" s="141"/>
      <c r="R66" s="60"/>
      <c r="S66" s="60"/>
      <c r="T66" s="60"/>
      <c r="U66" s="60"/>
      <c r="V66" s="60"/>
      <c r="W66" s="60"/>
      <c r="X66" s="60"/>
      <c r="Y66" s="60"/>
      <c r="Z66" s="36"/>
    </row>
    <row r="67" spans="1:26">
      <c r="A67" s="45" t="s">
        <v>386</v>
      </c>
      <c r="B67" s="22">
        <v>0</v>
      </c>
      <c r="C67" s="22">
        <v>0</v>
      </c>
      <c r="D67" s="22">
        <v>0</v>
      </c>
      <c r="E67" s="22"/>
      <c r="F67" s="22">
        <v>0</v>
      </c>
      <c r="G67" s="22"/>
      <c r="H67" s="22"/>
      <c r="I67" s="22"/>
      <c r="J67" s="36"/>
      <c r="K67" s="36"/>
      <c r="L67" s="36"/>
      <c r="M67" s="36"/>
      <c r="N67" s="36"/>
      <c r="O67" s="36"/>
      <c r="P67" s="36"/>
      <c r="Q67" s="36"/>
      <c r="R67" s="60"/>
      <c r="S67" s="60"/>
      <c r="T67" s="60"/>
      <c r="U67" s="60"/>
      <c r="V67" s="60"/>
      <c r="W67" s="60"/>
      <c r="X67" s="60"/>
      <c r="Y67" s="60"/>
      <c r="Z67" s="36"/>
    </row>
    <row r="68" spans="1:26">
      <c r="A68" s="144" t="s">
        <v>387</v>
      </c>
      <c r="B68" s="145">
        <v>6120</v>
      </c>
      <c r="C68" s="145">
        <v>5609</v>
      </c>
      <c r="D68" s="145">
        <v>6053</v>
      </c>
      <c r="E68" s="145">
        <v>5682</v>
      </c>
      <c r="F68" s="145">
        <v>5695</v>
      </c>
      <c r="G68" s="145">
        <v>5331</v>
      </c>
      <c r="H68" s="145">
        <v>5820</v>
      </c>
      <c r="I68" s="145">
        <v>5747</v>
      </c>
      <c r="J68" s="139"/>
      <c r="K68" s="139"/>
      <c r="L68" s="139"/>
      <c r="M68" s="139"/>
      <c r="N68" s="139"/>
      <c r="O68" s="139"/>
      <c r="P68" s="139"/>
      <c r="Q68" s="139"/>
      <c r="R68" s="60"/>
      <c r="S68" s="60"/>
      <c r="T68" s="60"/>
      <c r="U68" s="60"/>
      <c r="V68" s="60"/>
      <c r="W68" s="60"/>
      <c r="X68" s="60"/>
      <c r="Y68" s="60"/>
      <c r="Z68" s="36"/>
    </row>
    <row r="69" spans="1:26">
      <c r="A69" s="45" t="s">
        <v>388</v>
      </c>
      <c r="B69" s="22">
        <v>6120</v>
      </c>
      <c r="C69" s="22">
        <v>5609</v>
      </c>
      <c r="D69" s="22">
        <v>6053</v>
      </c>
      <c r="E69" s="22">
        <v>5682</v>
      </c>
      <c r="F69" s="22">
        <v>5695</v>
      </c>
      <c r="G69" s="22">
        <v>5331</v>
      </c>
      <c r="H69" s="22">
        <v>5820</v>
      </c>
      <c r="I69" s="22">
        <v>5747</v>
      </c>
      <c r="J69" s="141"/>
      <c r="K69" s="141"/>
      <c r="L69" s="141"/>
      <c r="M69" s="141"/>
      <c r="N69" s="141"/>
      <c r="O69" s="141"/>
      <c r="P69" s="141"/>
      <c r="Q69" s="141"/>
      <c r="R69" s="60"/>
      <c r="S69" s="60"/>
      <c r="T69" s="60"/>
      <c r="U69" s="60"/>
      <c r="V69" s="60"/>
      <c r="W69" s="60"/>
      <c r="X69" s="60"/>
      <c r="Y69" s="60"/>
      <c r="Z69" s="36"/>
    </row>
    <row r="70" spans="1:26">
      <c r="A70" s="144" t="s">
        <v>389</v>
      </c>
      <c r="B70" s="145">
        <v>0</v>
      </c>
      <c r="C70" s="145">
        <v>0</v>
      </c>
      <c r="D70" s="145">
        <v>0</v>
      </c>
      <c r="E70" s="145">
        <v>0</v>
      </c>
      <c r="F70" s="145">
        <v>0</v>
      </c>
      <c r="G70" s="145"/>
      <c r="H70" s="145"/>
      <c r="I70" s="145"/>
      <c r="J70" s="139"/>
      <c r="K70" s="139"/>
      <c r="L70" s="139"/>
      <c r="M70" s="139"/>
      <c r="N70" s="139"/>
      <c r="O70" s="139"/>
      <c r="P70" s="139"/>
      <c r="Q70" s="139"/>
      <c r="R70" s="60"/>
      <c r="S70" s="60"/>
      <c r="T70" s="60"/>
      <c r="U70" s="60"/>
      <c r="V70" s="60"/>
      <c r="W70" s="60"/>
      <c r="X70" s="60"/>
      <c r="Y70" s="60"/>
      <c r="Z70" s="36"/>
    </row>
    <row r="71" spans="1:26">
      <c r="A71" s="45" t="s">
        <v>390</v>
      </c>
      <c r="B71" s="22">
        <v>0</v>
      </c>
      <c r="C71" s="22">
        <v>0</v>
      </c>
      <c r="D71" s="22">
        <v>0</v>
      </c>
      <c r="E71" s="22">
        <v>0</v>
      </c>
      <c r="F71" s="22">
        <v>0</v>
      </c>
      <c r="G71" s="22"/>
      <c r="H71" s="22"/>
      <c r="I71" s="22"/>
      <c r="J71" s="141"/>
      <c r="K71" s="141"/>
      <c r="L71" s="141"/>
      <c r="M71" s="141"/>
      <c r="N71" s="141"/>
      <c r="O71" s="141"/>
      <c r="P71" s="141"/>
      <c r="Q71" s="141"/>
      <c r="R71" s="60"/>
      <c r="S71" s="60"/>
      <c r="T71" s="60"/>
      <c r="U71" s="60"/>
      <c r="V71" s="60"/>
      <c r="W71" s="60"/>
      <c r="X71" s="60"/>
      <c r="Y71" s="60"/>
      <c r="Z71" s="36"/>
    </row>
    <row r="72" spans="1:26" ht="15" customHeight="1">
      <c r="A72" s="81" t="s">
        <v>391</v>
      </c>
      <c r="B72" s="20">
        <v>6120</v>
      </c>
      <c r="C72" s="20">
        <v>5609</v>
      </c>
      <c r="D72" s="20">
        <v>6053</v>
      </c>
      <c r="E72" s="20">
        <v>5682</v>
      </c>
      <c r="F72" s="20">
        <v>5695</v>
      </c>
      <c r="G72" s="20">
        <v>5331</v>
      </c>
      <c r="H72" s="20">
        <v>5820</v>
      </c>
      <c r="I72" s="20">
        <v>5747</v>
      </c>
      <c r="J72" s="139"/>
      <c r="K72" s="139"/>
      <c r="L72" s="139"/>
      <c r="M72" s="139"/>
      <c r="N72" s="139"/>
      <c r="O72" s="139"/>
      <c r="P72" s="139"/>
      <c r="Q72" s="139"/>
      <c r="R72" s="60"/>
      <c r="S72" s="60"/>
      <c r="T72" s="60"/>
      <c r="U72" s="60"/>
      <c r="V72" s="60"/>
      <c r="W72" s="60"/>
      <c r="X72" s="60"/>
      <c r="Y72" s="60"/>
      <c r="Z72" s="36"/>
    </row>
    <row r="73" spans="1:26" ht="15" customHeight="1">
      <c r="A73" s="153"/>
      <c r="B73" s="145"/>
      <c r="C73" s="145"/>
      <c r="D73" s="145"/>
      <c r="E73" s="145"/>
      <c r="F73" s="145"/>
      <c r="G73" s="145"/>
      <c r="H73" s="145"/>
      <c r="I73" s="145"/>
      <c r="J73" s="36"/>
      <c r="K73" s="36"/>
      <c r="L73" s="36"/>
      <c r="M73" s="36"/>
      <c r="N73" s="36"/>
      <c r="O73" s="36"/>
      <c r="P73" s="36"/>
      <c r="Q73" s="36"/>
      <c r="R73" s="36"/>
      <c r="S73" s="36"/>
      <c r="T73" s="36"/>
      <c r="U73" s="36"/>
      <c r="V73" s="36"/>
      <c r="W73" s="36"/>
      <c r="X73" s="36"/>
      <c r="Y73" s="36"/>
      <c r="Z73" s="36"/>
    </row>
    <row r="74" spans="1:26">
      <c r="A74" s="146" t="s">
        <v>392</v>
      </c>
      <c r="B74" s="146"/>
      <c r="C74" s="146"/>
      <c r="D74" s="147"/>
      <c r="E74" s="147"/>
      <c r="F74" s="147"/>
      <c r="G74" s="147"/>
      <c r="H74" s="147"/>
      <c r="I74" s="121"/>
      <c r="J74" s="36"/>
      <c r="K74" s="36"/>
      <c r="L74" s="36"/>
      <c r="M74" s="36"/>
      <c r="N74" s="36"/>
      <c r="O74" s="36"/>
      <c r="P74" s="36"/>
      <c r="Q74" s="36"/>
      <c r="R74" s="36"/>
      <c r="S74" s="36"/>
      <c r="T74" s="36"/>
      <c r="U74" s="36"/>
      <c r="V74" s="36"/>
      <c r="W74" s="36"/>
      <c r="X74" s="36"/>
      <c r="Y74" s="36"/>
      <c r="Z74" s="36"/>
    </row>
    <row r="75" spans="1:26">
      <c r="A75" s="192" t="s">
        <v>393</v>
      </c>
      <c r="B75" s="192"/>
      <c r="C75" s="192"/>
      <c r="D75" s="193"/>
      <c r="E75" s="193"/>
      <c r="F75" s="193"/>
      <c r="G75" s="193"/>
      <c r="H75" s="193"/>
      <c r="I75" s="23"/>
      <c r="J75" s="36"/>
      <c r="K75" s="36"/>
      <c r="L75" s="36"/>
      <c r="M75" s="36"/>
      <c r="N75" s="36"/>
      <c r="O75" s="36"/>
      <c r="P75" s="36"/>
      <c r="Q75" s="36"/>
      <c r="R75" s="36"/>
      <c r="S75" s="36"/>
      <c r="T75" s="36"/>
      <c r="U75" s="36"/>
      <c r="V75" s="36"/>
      <c r="W75" s="36"/>
      <c r="X75" s="36"/>
      <c r="Y75" s="36"/>
      <c r="Z75" s="36"/>
    </row>
    <row r="76" spans="1:26">
      <c r="A76" s="150"/>
      <c r="B76" s="150"/>
      <c r="C76" s="150"/>
      <c r="J76" s="36"/>
      <c r="K76" s="36"/>
      <c r="L76" s="36"/>
      <c r="M76" s="36"/>
      <c r="N76" s="36"/>
      <c r="O76" s="36"/>
      <c r="P76" s="36"/>
      <c r="Q76" s="36"/>
      <c r="R76" s="36"/>
      <c r="S76" s="36"/>
      <c r="T76" s="36"/>
      <c r="U76" s="36"/>
      <c r="V76" s="36"/>
      <c r="W76" s="36"/>
      <c r="X76" s="36"/>
      <c r="Y76" s="36"/>
      <c r="Z76" s="36"/>
    </row>
    <row r="77" spans="1:26">
      <c r="A77" s="82" t="s">
        <v>394</v>
      </c>
      <c r="B77" s="82"/>
      <c r="C77" s="82"/>
      <c r="J77" s="36"/>
      <c r="K77" s="36"/>
      <c r="L77" s="36"/>
      <c r="M77" s="36"/>
      <c r="N77" s="36"/>
      <c r="O77" s="36"/>
      <c r="P77" s="36"/>
      <c r="Q77" s="36"/>
      <c r="R77" s="36"/>
      <c r="S77" s="36"/>
      <c r="T77" s="36"/>
      <c r="U77" s="36"/>
      <c r="V77" s="36"/>
      <c r="W77" s="36"/>
      <c r="X77" s="36"/>
      <c r="Y77" s="36"/>
      <c r="Z77" s="36"/>
    </row>
    <row r="78" spans="1:26">
      <c r="J78" s="36"/>
      <c r="K78" s="36"/>
      <c r="L78" s="36"/>
      <c r="M78" s="36"/>
      <c r="N78" s="36"/>
      <c r="O78" s="36"/>
      <c r="P78" s="36"/>
      <c r="Q78" s="36"/>
      <c r="R78" s="36"/>
      <c r="S78" s="36"/>
      <c r="T78" s="36"/>
      <c r="U78" s="36"/>
      <c r="V78" s="36"/>
      <c r="W78" s="36"/>
      <c r="X78" s="36"/>
      <c r="Y78" s="36"/>
      <c r="Z78" s="36"/>
    </row>
    <row r="79" spans="1:26">
      <c r="J79" s="36"/>
      <c r="K79" s="36"/>
      <c r="L79" s="36"/>
      <c r="M79" s="36"/>
      <c r="N79" s="36"/>
      <c r="O79" s="36"/>
      <c r="P79" s="36"/>
      <c r="Q79" s="36"/>
      <c r="R79" s="36"/>
      <c r="S79" s="36"/>
      <c r="T79" s="36"/>
      <c r="U79" s="36"/>
      <c r="V79" s="36"/>
      <c r="W79" s="36"/>
      <c r="X79" s="36"/>
      <c r="Y79" s="36"/>
      <c r="Z79" s="36"/>
    </row>
  </sheetData>
  <mergeCells count="1">
    <mergeCell ref="A75:H75"/>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&amp;L_x000D_&amp;"calibri"&amp;12&amp;B17.3.5. Impuesto sobre el patrimonio. Evolución del importe según partidas.&amp;R&amp;"calibri"&amp;10&amp;P</oddHeader>
    <oddFooter>&amp;L&amp;"calibri"&amp;8&amp;I&amp;"-,Cursiva"&amp;8ANUARIO ESTADÍSTICO DE LA REGIÓN DE MURCIA 2019. TOMO I. DATOS REGIONALES&amp;R&amp;"calibri"&amp;8&amp;I17.3. IMPUESTOS Y ESTADÍSTICAS DE LA AEAT</oddFooter>
  </headerFooter>
</worksheet>
</file>

<file path=xl/worksheets/sheet25.xml><?xml version="1.0" encoding="utf-8"?>
<worksheet xmlns="http://schemas.openxmlformats.org/spreadsheetml/2006/main" xmlns:r="http://schemas.openxmlformats.org/officeDocument/2006/relationships">
  <dimension ref="A1:K76"/>
  <sheetViews>
    <sheetView workbookViewId="0">
      <selection activeCell="K1" sqref="K1"/>
    </sheetView>
  </sheetViews>
  <sheetFormatPr baseColWidth="10" defaultRowHeight="15"/>
  <cols>
    <col min="1" max="1" width="42.42578125" customWidth="1"/>
    <col min="2" max="2" width="7.5703125" customWidth="1"/>
    <col min="3" max="3" width="13.42578125" customWidth="1"/>
    <col min="4" max="4" width="9" customWidth="1"/>
    <col min="5" max="5" width="7.140625" customWidth="1"/>
    <col min="6" max="6" width="12.5703125" customWidth="1"/>
    <col min="7" max="7" width="9.140625" customWidth="1"/>
    <col min="8" max="8" width="7.7109375" customWidth="1"/>
    <col min="9" max="9" width="12.7109375" customWidth="1"/>
    <col min="10" max="10" width="9" customWidth="1"/>
  </cols>
  <sheetData>
    <row r="1" spans="1:11">
      <c r="A1" s="11" t="s">
        <v>399</v>
      </c>
      <c r="K1" s="12" t="s">
        <v>74</v>
      </c>
    </row>
    <row r="3" spans="1:11">
      <c r="A3" s="13"/>
    </row>
    <row r="4" spans="1:11">
      <c r="A4" s="194">
        <v>2018</v>
      </c>
      <c r="B4" s="154" t="s">
        <v>269</v>
      </c>
      <c r="C4" s="154"/>
      <c r="D4" s="154"/>
      <c r="E4" s="154"/>
      <c r="F4" s="154"/>
      <c r="G4" s="154"/>
      <c r="H4" s="154"/>
      <c r="I4" s="154"/>
      <c r="J4" s="154"/>
    </row>
    <row r="5" spans="1:11">
      <c r="A5" s="194"/>
      <c r="B5" s="154" t="s">
        <v>80</v>
      </c>
      <c r="C5" s="154"/>
      <c r="D5" s="154"/>
      <c r="E5" s="154" t="s">
        <v>400</v>
      </c>
      <c r="F5" s="154"/>
      <c r="G5" s="154"/>
      <c r="H5" s="154" t="s">
        <v>401</v>
      </c>
      <c r="I5" s="154"/>
      <c r="J5" s="154"/>
    </row>
    <row r="6" spans="1:11">
      <c r="A6" s="195"/>
      <c r="B6" s="155" t="s">
        <v>402</v>
      </c>
      <c r="C6" s="155" t="s">
        <v>116</v>
      </c>
      <c r="D6" s="155" t="s">
        <v>403</v>
      </c>
      <c r="E6" s="155" t="s">
        <v>402</v>
      </c>
      <c r="F6" s="155" t="s">
        <v>116</v>
      </c>
      <c r="G6" s="155" t="s">
        <v>403</v>
      </c>
      <c r="H6" s="155" t="s">
        <v>402</v>
      </c>
      <c r="I6" s="155" t="s">
        <v>116</v>
      </c>
      <c r="J6" s="155" t="s">
        <v>403</v>
      </c>
    </row>
    <row r="7" spans="1:11">
      <c r="A7" s="156" t="s">
        <v>328</v>
      </c>
      <c r="B7" s="157">
        <v>4253</v>
      </c>
      <c r="C7" s="157">
        <v>14665653959</v>
      </c>
      <c r="D7" s="157">
        <v>3448308</v>
      </c>
      <c r="E7" s="157">
        <v>2110</v>
      </c>
      <c r="F7" s="157">
        <v>7710681147</v>
      </c>
      <c r="G7" s="157">
        <v>3654351</v>
      </c>
      <c r="H7" s="157">
        <v>2143</v>
      </c>
      <c r="I7" s="157">
        <v>6954972812</v>
      </c>
      <c r="J7" s="157">
        <v>3245438</v>
      </c>
    </row>
    <row r="8" spans="1:11">
      <c r="A8" s="158" t="s">
        <v>329</v>
      </c>
      <c r="B8" s="20">
        <v>4170</v>
      </c>
      <c r="C8" s="20">
        <v>2528072979</v>
      </c>
      <c r="D8" s="20">
        <v>606253</v>
      </c>
      <c r="E8" s="20">
        <v>2053</v>
      </c>
      <c r="F8" s="20">
        <v>1205541273</v>
      </c>
      <c r="G8" s="20">
        <v>587210</v>
      </c>
      <c r="H8" s="20">
        <v>2117</v>
      </c>
      <c r="I8" s="20">
        <v>1322531706</v>
      </c>
      <c r="J8" s="20">
        <v>624720</v>
      </c>
    </row>
    <row r="9" spans="1:11">
      <c r="A9" s="159" t="s">
        <v>330</v>
      </c>
      <c r="B9" s="102">
        <v>4046</v>
      </c>
      <c r="C9" s="102">
        <v>1984347665</v>
      </c>
      <c r="D9" s="102">
        <v>490447</v>
      </c>
      <c r="E9" s="102">
        <v>1984</v>
      </c>
      <c r="F9" s="102">
        <v>944619909</v>
      </c>
      <c r="G9" s="102">
        <v>476119</v>
      </c>
      <c r="H9" s="102">
        <v>2062</v>
      </c>
      <c r="I9" s="102">
        <v>1039727755</v>
      </c>
      <c r="J9" s="102">
        <v>504233</v>
      </c>
    </row>
    <row r="10" spans="1:11">
      <c r="A10" s="159" t="s">
        <v>331</v>
      </c>
      <c r="B10" s="102">
        <v>3645</v>
      </c>
      <c r="C10" s="102">
        <v>388538703</v>
      </c>
      <c r="D10" s="102">
        <v>106595</v>
      </c>
      <c r="E10" s="102">
        <v>1761</v>
      </c>
      <c r="F10" s="102">
        <v>185943898</v>
      </c>
      <c r="G10" s="102">
        <v>105590</v>
      </c>
      <c r="H10" s="102">
        <v>1884</v>
      </c>
      <c r="I10" s="102">
        <v>202594805</v>
      </c>
      <c r="J10" s="102">
        <v>107534</v>
      </c>
    </row>
    <row r="11" spans="1:11">
      <c r="A11" s="159" t="s">
        <v>332</v>
      </c>
      <c r="B11" s="102">
        <v>1458</v>
      </c>
      <c r="C11" s="102">
        <v>155186612</v>
      </c>
      <c r="D11" s="102">
        <v>106438</v>
      </c>
      <c r="E11" s="102">
        <v>745</v>
      </c>
      <c r="F11" s="102">
        <v>74977466</v>
      </c>
      <c r="G11" s="102">
        <v>100641</v>
      </c>
      <c r="H11" s="102">
        <v>713</v>
      </c>
      <c r="I11" s="102">
        <v>80209146</v>
      </c>
      <c r="J11" s="102">
        <v>112495</v>
      </c>
    </row>
    <row r="12" spans="1:11">
      <c r="A12" s="160" t="s">
        <v>333</v>
      </c>
      <c r="B12" s="20">
        <v>535</v>
      </c>
      <c r="C12" s="20">
        <v>285643282</v>
      </c>
      <c r="D12" s="20">
        <v>533913</v>
      </c>
      <c r="E12" s="20">
        <v>288</v>
      </c>
      <c r="F12" s="20">
        <v>168354076</v>
      </c>
      <c r="G12" s="20">
        <v>584563</v>
      </c>
      <c r="H12" s="20">
        <v>247</v>
      </c>
      <c r="I12" s="20">
        <v>117289206</v>
      </c>
      <c r="J12" s="20">
        <v>474855</v>
      </c>
    </row>
    <row r="13" spans="1:11">
      <c r="A13" s="159" t="s">
        <v>334</v>
      </c>
      <c r="B13" s="102">
        <v>193</v>
      </c>
      <c r="C13" s="102">
        <v>38697135</v>
      </c>
      <c r="D13" s="102">
        <v>200503</v>
      </c>
      <c r="E13" s="102">
        <v>97</v>
      </c>
      <c r="F13" s="102">
        <v>20298476</v>
      </c>
      <c r="G13" s="102">
        <v>209263</v>
      </c>
      <c r="H13" s="102">
        <v>96</v>
      </c>
      <c r="I13" s="102">
        <v>18398659</v>
      </c>
      <c r="J13" s="102">
        <v>191653</v>
      </c>
    </row>
    <row r="14" spans="1:11">
      <c r="A14" s="159" t="s">
        <v>335</v>
      </c>
      <c r="B14" s="102">
        <v>378</v>
      </c>
      <c r="C14" s="102">
        <v>246946146</v>
      </c>
      <c r="D14" s="102">
        <v>653297</v>
      </c>
      <c r="E14" s="102">
        <v>210</v>
      </c>
      <c r="F14" s="102">
        <v>148055599</v>
      </c>
      <c r="G14" s="102">
        <v>705027</v>
      </c>
      <c r="H14" s="102">
        <v>168</v>
      </c>
      <c r="I14" s="102">
        <v>98890547</v>
      </c>
      <c r="J14" s="102">
        <v>588634</v>
      </c>
    </row>
    <row r="15" spans="1:11">
      <c r="A15" s="158" t="s">
        <v>336</v>
      </c>
      <c r="B15" s="20">
        <v>4195</v>
      </c>
      <c r="C15" s="20">
        <v>11289696664</v>
      </c>
      <c r="D15" s="20">
        <v>2691227</v>
      </c>
      <c r="E15" s="20">
        <v>2086</v>
      </c>
      <c r="F15" s="20">
        <v>6047385048</v>
      </c>
      <c r="G15" s="20">
        <v>2899034</v>
      </c>
      <c r="H15" s="20">
        <v>2109</v>
      </c>
      <c r="I15" s="20">
        <v>5242311616</v>
      </c>
      <c r="J15" s="20">
        <v>2485686</v>
      </c>
    </row>
    <row r="16" spans="1:11">
      <c r="A16" s="160" t="s">
        <v>337</v>
      </c>
      <c r="B16" s="20">
        <v>3108</v>
      </c>
      <c r="C16" s="20">
        <v>1926884974</v>
      </c>
      <c r="D16" s="20">
        <v>619976</v>
      </c>
      <c r="E16" s="20">
        <v>1561</v>
      </c>
      <c r="F16" s="20">
        <v>921321395</v>
      </c>
      <c r="G16" s="20">
        <v>590212</v>
      </c>
      <c r="H16" s="20">
        <v>1547</v>
      </c>
      <c r="I16" s="20">
        <v>1005563580</v>
      </c>
      <c r="J16" s="20">
        <v>650009</v>
      </c>
    </row>
    <row r="17" spans="1:10">
      <c r="A17" s="159" t="s">
        <v>338</v>
      </c>
      <c r="B17" s="22">
        <v>461</v>
      </c>
      <c r="C17" s="22">
        <v>100100959</v>
      </c>
      <c r="D17" s="22">
        <v>217139</v>
      </c>
      <c r="E17" s="22">
        <v>239</v>
      </c>
      <c r="F17" s="22">
        <v>47881412</v>
      </c>
      <c r="G17" s="22">
        <v>200341</v>
      </c>
      <c r="H17" s="22">
        <v>222</v>
      </c>
      <c r="I17" s="22">
        <v>52219546</v>
      </c>
      <c r="J17" s="22">
        <v>235223</v>
      </c>
    </row>
    <row r="18" spans="1:10">
      <c r="A18" s="159" t="s">
        <v>339</v>
      </c>
      <c r="B18" s="22">
        <v>2172</v>
      </c>
      <c r="C18" s="22">
        <v>1042120327</v>
      </c>
      <c r="D18" s="22">
        <v>479798</v>
      </c>
      <c r="E18" s="22">
        <v>1069</v>
      </c>
      <c r="F18" s="22">
        <v>494213858</v>
      </c>
      <c r="G18" s="22">
        <v>462314</v>
      </c>
      <c r="H18" s="22">
        <v>1103</v>
      </c>
      <c r="I18" s="22">
        <v>547906469</v>
      </c>
      <c r="J18" s="22">
        <v>496742</v>
      </c>
    </row>
    <row r="19" spans="1:10">
      <c r="A19" s="159" t="s">
        <v>340</v>
      </c>
      <c r="B19" s="22">
        <v>2182</v>
      </c>
      <c r="C19" s="22">
        <v>490947443</v>
      </c>
      <c r="D19" s="22">
        <v>224999</v>
      </c>
      <c r="E19" s="22">
        <v>1122</v>
      </c>
      <c r="F19" s="22">
        <v>212939839</v>
      </c>
      <c r="G19" s="22">
        <v>189786</v>
      </c>
      <c r="H19" s="22">
        <v>1060</v>
      </c>
      <c r="I19" s="22">
        <v>278007604</v>
      </c>
      <c r="J19" s="22">
        <v>262271</v>
      </c>
    </row>
    <row r="20" spans="1:10" ht="28.5">
      <c r="A20" s="161" t="s">
        <v>341</v>
      </c>
      <c r="B20" s="22">
        <v>114</v>
      </c>
      <c r="C20" s="22">
        <v>293716246</v>
      </c>
      <c r="D20" s="22">
        <v>2576458</v>
      </c>
      <c r="E20" s="22">
        <v>58</v>
      </c>
      <c r="F20" s="22">
        <v>166286285</v>
      </c>
      <c r="G20" s="22">
        <v>2867005</v>
      </c>
      <c r="H20" s="22">
        <v>56</v>
      </c>
      <c r="I20" s="22">
        <v>127429961</v>
      </c>
      <c r="J20" s="22">
        <v>2275535</v>
      </c>
    </row>
    <row r="21" spans="1:10">
      <c r="A21" s="160" t="s">
        <v>342</v>
      </c>
      <c r="B21" s="20">
        <v>4176</v>
      </c>
      <c r="C21" s="20">
        <v>9362811690</v>
      </c>
      <c r="D21" s="20">
        <v>2242053</v>
      </c>
      <c r="E21" s="20">
        <v>2077</v>
      </c>
      <c r="F21" s="20">
        <v>5126063653</v>
      </c>
      <c r="G21" s="20">
        <v>2468013</v>
      </c>
      <c r="H21" s="20">
        <v>2099</v>
      </c>
      <c r="I21" s="20">
        <v>4236748037</v>
      </c>
      <c r="J21" s="20">
        <v>2018460</v>
      </c>
    </row>
    <row r="22" spans="1:10">
      <c r="A22" s="159" t="s">
        <v>343</v>
      </c>
      <c r="B22" s="22">
        <v>4122</v>
      </c>
      <c r="C22" s="22">
        <v>1388469706</v>
      </c>
      <c r="D22" s="22">
        <v>336844</v>
      </c>
      <c r="E22" s="22">
        <v>2045</v>
      </c>
      <c r="F22" s="22">
        <v>712868278</v>
      </c>
      <c r="G22" s="22">
        <v>348591</v>
      </c>
      <c r="H22" s="22">
        <v>2077</v>
      </c>
      <c r="I22" s="22">
        <v>675601428</v>
      </c>
      <c r="J22" s="22">
        <v>325278</v>
      </c>
    </row>
    <row r="23" spans="1:10" ht="28.5">
      <c r="A23" s="161" t="s">
        <v>344</v>
      </c>
      <c r="B23" s="22">
        <v>457</v>
      </c>
      <c r="C23" s="22">
        <v>116297016</v>
      </c>
      <c r="D23" s="22">
        <v>254479</v>
      </c>
      <c r="E23" s="22">
        <v>237</v>
      </c>
      <c r="F23" s="22">
        <v>54764053</v>
      </c>
      <c r="G23" s="22">
        <v>231072</v>
      </c>
      <c r="H23" s="22">
        <v>220</v>
      </c>
      <c r="I23" s="22">
        <v>61532962</v>
      </c>
      <c r="J23" s="22">
        <v>279695</v>
      </c>
    </row>
    <row r="24" spans="1:10">
      <c r="A24" s="159" t="s">
        <v>345</v>
      </c>
      <c r="B24" s="22">
        <v>428</v>
      </c>
      <c r="C24" s="22">
        <v>185207238</v>
      </c>
      <c r="D24" s="22">
        <v>432727</v>
      </c>
      <c r="E24" s="22">
        <v>222</v>
      </c>
      <c r="F24" s="22">
        <v>109202398</v>
      </c>
      <c r="G24" s="22">
        <v>491903</v>
      </c>
      <c r="H24" s="22">
        <v>206</v>
      </c>
      <c r="I24" s="22">
        <v>76004840</v>
      </c>
      <c r="J24" s="22">
        <v>368956</v>
      </c>
    </row>
    <row r="25" spans="1:10">
      <c r="A25" s="159" t="s">
        <v>346</v>
      </c>
      <c r="B25" s="22">
        <v>1430</v>
      </c>
      <c r="C25" s="22">
        <v>558311620</v>
      </c>
      <c r="D25" s="22">
        <v>390428</v>
      </c>
      <c r="E25" s="22">
        <v>771</v>
      </c>
      <c r="F25" s="22">
        <v>313980157</v>
      </c>
      <c r="G25" s="22">
        <v>407238</v>
      </c>
      <c r="H25" s="22">
        <v>659</v>
      </c>
      <c r="I25" s="22">
        <v>244331462</v>
      </c>
      <c r="J25" s="22">
        <v>370761</v>
      </c>
    </row>
    <row r="26" spans="1:10">
      <c r="A26" s="159" t="s">
        <v>347</v>
      </c>
      <c r="B26" s="22">
        <v>1212</v>
      </c>
      <c r="C26" s="22">
        <v>7114526110</v>
      </c>
      <c r="D26" s="22">
        <v>5870071</v>
      </c>
      <c r="E26" s="22">
        <v>672</v>
      </c>
      <c r="F26" s="22">
        <v>3935248766</v>
      </c>
      <c r="G26" s="22">
        <v>5856025</v>
      </c>
      <c r="H26" s="22">
        <v>540</v>
      </c>
      <c r="I26" s="22">
        <v>3179277344</v>
      </c>
      <c r="J26" s="22">
        <v>5887551</v>
      </c>
    </row>
    <row r="27" spans="1:10">
      <c r="A27" s="158" t="s">
        <v>348</v>
      </c>
      <c r="B27" s="20">
        <v>1181</v>
      </c>
      <c r="C27" s="20">
        <v>264168721</v>
      </c>
      <c r="D27" s="20">
        <v>223682</v>
      </c>
      <c r="E27" s="20">
        <v>570</v>
      </c>
      <c r="F27" s="20">
        <v>117037442</v>
      </c>
      <c r="G27" s="20">
        <v>205329</v>
      </c>
      <c r="H27" s="20">
        <v>611</v>
      </c>
      <c r="I27" s="20">
        <v>147131279</v>
      </c>
      <c r="J27" s="20">
        <v>240804</v>
      </c>
    </row>
    <row r="28" spans="1:10">
      <c r="A28" s="159" t="s">
        <v>349</v>
      </c>
      <c r="B28" s="102">
        <v>1053</v>
      </c>
      <c r="C28" s="102">
        <v>210421828</v>
      </c>
      <c r="D28" s="102">
        <v>199831</v>
      </c>
      <c r="E28" s="102">
        <v>523</v>
      </c>
      <c r="F28" s="102">
        <v>96796232</v>
      </c>
      <c r="G28" s="102">
        <v>185079</v>
      </c>
      <c r="H28" s="102">
        <v>530</v>
      </c>
      <c r="I28" s="102">
        <v>113625596</v>
      </c>
      <c r="J28" s="102">
        <v>214388</v>
      </c>
    </row>
    <row r="29" spans="1:10">
      <c r="A29" s="159" t="s">
        <v>350</v>
      </c>
      <c r="B29" s="102">
        <v>217</v>
      </c>
      <c r="C29" s="102">
        <v>53746894</v>
      </c>
      <c r="D29" s="102">
        <v>247682</v>
      </c>
      <c r="E29" s="102">
        <v>86</v>
      </c>
      <c r="F29" s="102">
        <v>20241210</v>
      </c>
      <c r="G29" s="102">
        <v>235363</v>
      </c>
      <c r="H29" s="102">
        <v>131</v>
      </c>
      <c r="I29" s="102">
        <v>33505683</v>
      </c>
      <c r="J29" s="102">
        <v>255769</v>
      </c>
    </row>
    <row r="30" spans="1:10">
      <c r="A30" s="158" t="s">
        <v>351</v>
      </c>
      <c r="B30" s="20">
        <v>703</v>
      </c>
      <c r="C30" s="20">
        <v>17694737</v>
      </c>
      <c r="D30" s="20">
        <v>25170</v>
      </c>
      <c r="E30" s="20">
        <v>399</v>
      </c>
      <c r="F30" s="20">
        <v>12626087</v>
      </c>
      <c r="G30" s="20">
        <v>31644</v>
      </c>
      <c r="H30" s="20">
        <v>304</v>
      </c>
      <c r="I30" s="20">
        <v>5068651</v>
      </c>
      <c r="J30" s="20">
        <v>16673</v>
      </c>
    </row>
    <row r="31" spans="1:10">
      <c r="A31" s="159" t="s">
        <v>352</v>
      </c>
      <c r="B31" s="102">
        <v>700</v>
      </c>
      <c r="C31" s="102">
        <v>14097391</v>
      </c>
      <c r="D31" s="102">
        <v>20139</v>
      </c>
      <c r="E31" s="102">
        <v>396</v>
      </c>
      <c r="F31" s="102">
        <v>9235627</v>
      </c>
      <c r="G31" s="102">
        <v>23322</v>
      </c>
      <c r="H31" s="102">
        <v>304</v>
      </c>
      <c r="I31" s="102">
        <v>4861764</v>
      </c>
      <c r="J31" s="102">
        <v>15993</v>
      </c>
    </row>
    <row r="32" spans="1:10">
      <c r="A32" s="159" t="s">
        <v>353</v>
      </c>
      <c r="B32" s="102">
        <v>9</v>
      </c>
      <c r="C32" s="102">
        <v>3597346</v>
      </c>
      <c r="D32" s="102">
        <v>399705</v>
      </c>
      <c r="E32" s="102"/>
      <c r="F32" s="102"/>
      <c r="G32" s="102"/>
      <c r="H32" s="102"/>
      <c r="I32" s="102"/>
      <c r="J32" s="102"/>
    </row>
    <row r="33" spans="1:10">
      <c r="A33" s="158" t="s">
        <v>354</v>
      </c>
      <c r="B33" s="20">
        <v>1236</v>
      </c>
      <c r="C33" s="20">
        <v>280377575</v>
      </c>
      <c r="D33" s="20">
        <v>226843</v>
      </c>
      <c r="E33" s="20">
        <v>595</v>
      </c>
      <c r="F33" s="20">
        <v>159737222</v>
      </c>
      <c r="G33" s="20">
        <v>268466</v>
      </c>
      <c r="H33" s="20">
        <v>641</v>
      </c>
      <c r="I33" s="20">
        <v>120640353</v>
      </c>
      <c r="J33" s="20">
        <v>188206</v>
      </c>
    </row>
    <row r="34" spans="1:10">
      <c r="A34" s="159" t="s">
        <v>355</v>
      </c>
      <c r="B34" s="102">
        <v>369</v>
      </c>
      <c r="C34" s="102">
        <v>19685878</v>
      </c>
      <c r="D34" s="102">
        <v>53349</v>
      </c>
      <c r="E34" s="102">
        <v>124</v>
      </c>
      <c r="F34" s="102">
        <v>5730897</v>
      </c>
      <c r="G34" s="102">
        <v>46217</v>
      </c>
      <c r="H34" s="102">
        <v>245</v>
      </c>
      <c r="I34" s="102">
        <v>13954981</v>
      </c>
      <c r="J34" s="102">
        <v>56959</v>
      </c>
    </row>
    <row r="35" spans="1:10">
      <c r="A35" s="159" t="s">
        <v>356</v>
      </c>
      <c r="B35" s="102">
        <v>41</v>
      </c>
      <c r="C35" s="102">
        <v>770614</v>
      </c>
      <c r="D35" s="102">
        <v>18795</v>
      </c>
      <c r="E35" s="102">
        <v>26</v>
      </c>
      <c r="F35" s="102">
        <v>514827</v>
      </c>
      <c r="G35" s="102">
        <v>19801</v>
      </c>
      <c r="H35" s="102">
        <v>15</v>
      </c>
      <c r="I35" s="102">
        <v>255788</v>
      </c>
      <c r="J35" s="102">
        <v>17053</v>
      </c>
    </row>
    <row r="36" spans="1:10">
      <c r="A36" s="159" t="s">
        <v>357</v>
      </c>
      <c r="B36" s="102"/>
      <c r="C36" s="102"/>
      <c r="D36" s="102"/>
      <c r="E36" s="102">
        <v>0</v>
      </c>
      <c r="F36" s="102">
        <v>0</v>
      </c>
      <c r="G36" s="102"/>
      <c r="H36" s="102"/>
      <c r="I36" s="102"/>
      <c r="J36" s="102"/>
    </row>
    <row r="37" spans="1:10">
      <c r="A37" s="159" t="s">
        <v>358</v>
      </c>
      <c r="B37" s="102">
        <v>16</v>
      </c>
      <c r="C37" s="102">
        <v>1375006</v>
      </c>
      <c r="D37" s="102">
        <v>85938</v>
      </c>
      <c r="E37" s="102"/>
      <c r="F37" s="102"/>
      <c r="G37" s="102"/>
      <c r="H37" s="102"/>
      <c r="I37" s="102"/>
      <c r="J37" s="102"/>
    </row>
    <row r="38" spans="1:10">
      <c r="A38" s="159" t="s">
        <v>359</v>
      </c>
      <c r="B38" s="102">
        <v>892</v>
      </c>
      <c r="C38" s="102">
        <v>258546048</v>
      </c>
      <c r="D38" s="102">
        <v>289850</v>
      </c>
      <c r="E38" s="102">
        <v>471</v>
      </c>
      <c r="F38" s="102">
        <v>152474369</v>
      </c>
      <c r="G38" s="102">
        <v>323725</v>
      </c>
      <c r="H38" s="102">
        <v>421</v>
      </c>
      <c r="I38" s="102">
        <v>106071680</v>
      </c>
      <c r="J38" s="102">
        <v>251952</v>
      </c>
    </row>
    <row r="39" spans="1:10">
      <c r="A39" s="162" t="s">
        <v>360</v>
      </c>
      <c r="B39" s="145">
        <v>4253</v>
      </c>
      <c r="C39" s="145">
        <v>14665653959</v>
      </c>
      <c r="D39" s="145">
        <v>3448308</v>
      </c>
      <c r="E39" s="145">
        <v>2110</v>
      </c>
      <c r="F39" s="145">
        <v>7710681147</v>
      </c>
      <c r="G39" s="145">
        <v>3654351</v>
      </c>
      <c r="H39" s="145">
        <v>2143</v>
      </c>
      <c r="I39" s="145">
        <v>6954972812</v>
      </c>
      <c r="J39" s="145">
        <v>3245438</v>
      </c>
    </row>
    <row r="40" spans="1:10">
      <c r="A40" s="159" t="s">
        <v>361</v>
      </c>
      <c r="B40" s="22">
        <v>4247</v>
      </c>
      <c r="C40" s="22">
        <v>6621926753</v>
      </c>
      <c r="D40" s="22">
        <v>1559201</v>
      </c>
      <c r="E40" s="22">
        <v>2107</v>
      </c>
      <c r="F40" s="22">
        <v>3275146599</v>
      </c>
      <c r="G40" s="22">
        <v>1554412</v>
      </c>
      <c r="H40" s="22">
        <v>2140</v>
      </c>
      <c r="I40" s="22">
        <v>3346780154</v>
      </c>
      <c r="J40" s="22">
        <v>1563916</v>
      </c>
    </row>
    <row r="41" spans="1:10">
      <c r="A41" s="159" t="s">
        <v>362</v>
      </c>
      <c r="B41" s="22">
        <v>3900</v>
      </c>
      <c r="C41" s="22">
        <v>8043727206</v>
      </c>
      <c r="D41" s="22">
        <v>2062494</v>
      </c>
      <c r="E41" s="22">
        <v>1931</v>
      </c>
      <c r="F41" s="22">
        <v>4435534548</v>
      </c>
      <c r="G41" s="22">
        <v>2297014</v>
      </c>
      <c r="H41" s="22">
        <v>1969</v>
      </c>
      <c r="I41" s="22">
        <v>3608192658</v>
      </c>
      <c r="J41" s="22">
        <v>1832500</v>
      </c>
    </row>
    <row r="42" spans="1:10">
      <c r="A42" s="162" t="s">
        <v>363</v>
      </c>
      <c r="B42" s="145">
        <v>4224</v>
      </c>
      <c r="C42" s="145">
        <v>6333845364</v>
      </c>
      <c r="D42" s="145">
        <v>1499490</v>
      </c>
      <c r="E42" s="145">
        <v>2090</v>
      </c>
      <c r="F42" s="145">
        <v>3091464036</v>
      </c>
      <c r="G42" s="145">
        <v>1479169</v>
      </c>
      <c r="H42" s="145">
        <v>2134</v>
      </c>
      <c r="I42" s="145">
        <v>3242381327</v>
      </c>
      <c r="J42" s="145">
        <v>1519391</v>
      </c>
    </row>
    <row r="43" spans="1:10">
      <c r="A43" s="159" t="s">
        <v>364</v>
      </c>
      <c r="B43" s="22">
        <v>1979</v>
      </c>
      <c r="C43" s="22">
        <v>321128696</v>
      </c>
      <c r="D43" s="22">
        <v>162268</v>
      </c>
      <c r="E43" s="22">
        <v>1043</v>
      </c>
      <c r="F43" s="22">
        <v>210862392</v>
      </c>
      <c r="G43" s="22">
        <v>202169</v>
      </c>
      <c r="H43" s="22">
        <v>936</v>
      </c>
      <c r="I43" s="22">
        <v>110266304</v>
      </c>
      <c r="J43" s="22">
        <v>117806</v>
      </c>
    </row>
    <row r="44" spans="1:10">
      <c r="A44" s="159" t="s">
        <v>365</v>
      </c>
      <c r="B44" s="22">
        <v>4224</v>
      </c>
      <c r="C44" s="22">
        <v>6333845364</v>
      </c>
      <c r="D44" s="22">
        <v>1499490</v>
      </c>
      <c r="E44" s="22">
        <v>2090</v>
      </c>
      <c r="F44" s="22">
        <v>3091464036</v>
      </c>
      <c r="G44" s="22">
        <v>1479169</v>
      </c>
      <c r="H44" s="22">
        <v>2134</v>
      </c>
      <c r="I44" s="22">
        <v>3242381327</v>
      </c>
      <c r="J44" s="22">
        <v>1519391</v>
      </c>
    </row>
    <row r="45" spans="1:10">
      <c r="A45" s="162" t="s">
        <v>366</v>
      </c>
      <c r="B45" s="145">
        <v>3866</v>
      </c>
      <c r="C45" s="145">
        <v>3481812787</v>
      </c>
      <c r="D45" s="145">
        <v>900624</v>
      </c>
      <c r="E45" s="145">
        <v>1899</v>
      </c>
      <c r="F45" s="145">
        <v>1686872318</v>
      </c>
      <c r="G45" s="145">
        <v>888295</v>
      </c>
      <c r="H45" s="145">
        <v>1967</v>
      </c>
      <c r="I45" s="145">
        <v>1794940468</v>
      </c>
      <c r="J45" s="145">
        <v>912527</v>
      </c>
    </row>
    <row r="46" spans="1:10">
      <c r="A46" s="159" t="s">
        <v>367</v>
      </c>
      <c r="B46" s="22">
        <v>4253</v>
      </c>
      <c r="C46" s="22">
        <v>2977100000</v>
      </c>
      <c r="D46" s="22">
        <v>700000</v>
      </c>
      <c r="E46" s="22">
        <v>2110</v>
      </c>
      <c r="F46" s="22">
        <v>1477000000</v>
      </c>
      <c r="G46" s="22">
        <v>700000</v>
      </c>
      <c r="H46" s="22">
        <v>2143</v>
      </c>
      <c r="I46" s="22">
        <v>1500100000</v>
      </c>
      <c r="J46" s="22">
        <v>700000</v>
      </c>
    </row>
    <row r="47" spans="1:10">
      <c r="A47" s="159" t="s">
        <v>368</v>
      </c>
      <c r="B47" s="22">
        <v>3866</v>
      </c>
      <c r="C47" s="22">
        <v>3481812787</v>
      </c>
      <c r="D47" s="22">
        <v>900624</v>
      </c>
      <c r="E47" s="22">
        <v>1899</v>
      </c>
      <c r="F47" s="22">
        <v>1686872318</v>
      </c>
      <c r="G47" s="22">
        <v>888295</v>
      </c>
      <c r="H47" s="22">
        <v>1967</v>
      </c>
      <c r="I47" s="22">
        <v>1794940468</v>
      </c>
      <c r="J47" s="22">
        <v>912527</v>
      </c>
    </row>
    <row r="48" spans="1:10">
      <c r="A48" s="159" t="s">
        <v>369</v>
      </c>
      <c r="B48" s="22"/>
      <c r="C48" s="22"/>
      <c r="D48" s="22"/>
      <c r="E48" s="22"/>
      <c r="F48" s="22"/>
      <c r="G48" s="22"/>
      <c r="H48" s="22"/>
      <c r="I48" s="22"/>
      <c r="J48" s="22"/>
    </row>
    <row r="49" spans="1:10">
      <c r="A49" s="162" t="s">
        <v>370</v>
      </c>
      <c r="B49" s="145">
        <v>3866</v>
      </c>
      <c r="C49" s="145">
        <v>38916339</v>
      </c>
      <c r="D49" s="145">
        <v>10066</v>
      </c>
      <c r="E49" s="145">
        <v>1899</v>
      </c>
      <c r="F49" s="145">
        <v>17709914</v>
      </c>
      <c r="G49" s="145">
        <v>9326</v>
      </c>
      <c r="H49" s="145">
        <v>1967</v>
      </c>
      <c r="I49" s="145">
        <v>21206425</v>
      </c>
      <c r="J49" s="145">
        <v>10781</v>
      </c>
    </row>
    <row r="50" spans="1:10">
      <c r="A50" s="159" t="s">
        <v>371</v>
      </c>
      <c r="B50" s="22">
        <v>3866</v>
      </c>
      <c r="C50" s="22">
        <v>38916339</v>
      </c>
      <c r="D50" s="22">
        <v>10066</v>
      </c>
      <c r="E50" s="22">
        <v>1899</v>
      </c>
      <c r="F50" s="22">
        <v>17709914</v>
      </c>
      <c r="G50" s="22">
        <v>9326</v>
      </c>
      <c r="H50" s="22">
        <v>1967</v>
      </c>
      <c r="I50" s="22">
        <v>21206425</v>
      </c>
      <c r="J50" s="22">
        <v>10781</v>
      </c>
    </row>
    <row r="51" spans="1:10">
      <c r="A51" s="159" t="s">
        <v>372</v>
      </c>
      <c r="B51" s="22">
        <v>3314</v>
      </c>
      <c r="C51" s="22">
        <v>424074496</v>
      </c>
      <c r="D51" s="22">
        <v>127965</v>
      </c>
      <c r="E51" s="22">
        <v>1637</v>
      </c>
      <c r="F51" s="22">
        <v>261690208</v>
      </c>
      <c r="G51" s="22">
        <v>159860</v>
      </c>
      <c r="H51" s="22">
        <v>1677</v>
      </c>
      <c r="I51" s="22">
        <v>162384288</v>
      </c>
      <c r="J51" s="22">
        <v>96830</v>
      </c>
    </row>
    <row r="52" spans="1:10">
      <c r="A52" s="159" t="s">
        <v>396</v>
      </c>
      <c r="B52" s="22"/>
      <c r="C52" s="22"/>
      <c r="D52" s="22"/>
      <c r="E52" s="22"/>
      <c r="F52" s="22"/>
      <c r="G52" s="22"/>
      <c r="H52" s="22"/>
      <c r="I52" s="22"/>
      <c r="J52" s="22"/>
    </row>
    <row r="53" spans="1:10" ht="28.5">
      <c r="A53" s="161" t="s">
        <v>373</v>
      </c>
      <c r="B53" s="22">
        <v>971</v>
      </c>
      <c r="C53" s="22">
        <v>94299823</v>
      </c>
      <c r="D53" s="22">
        <v>97116</v>
      </c>
      <c r="E53" s="22">
        <v>499</v>
      </c>
      <c r="F53" s="22">
        <v>57516333</v>
      </c>
      <c r="G53" s="22">
        <v>115263</v>
      </c>
      <c r="H53" s="22">
        <v>472</v>
      </c>
      <c r="I53" s="22">
        <v>36783490</v>
      </c>
      <c r="J53" s="22">
        <v>77931</v>
      </c>
    </row>
    <row r="54" spans="1:10">
      <c r="A54" s="159" t="s">
        <v>374</v>
      </c>
      <c r="B54" s="22">
        <v>3297</v>
      </c>
      <c r="C54" s="22">
        <v>198142160</v>
      </c>
      <c r="D54" s="22">
        <v>60098</v>
      </c>
      <c r="E54" s="22">
        <v>1628</v>
      </c>
      <c r="F54" s="22">
        <v>122610099</v>
      </c>
      <c r="G54" s="22">
        <v>75313</v>
      </c>
      <c r="H54" s="22">
        <v>1669</v>
      </c>
      <c r="I54" s="22">
        <v>75532061</v>
      </c>
      <c r="J54" s="22">
        <v>45256</v>
      </c>
    </row>
    <row r="55" spans="1:10">
      <c r="A55" s="159" t="s">
        <v>375</v>
      </c>
      <c r="B55" s="22">
        <v>3053</v>
      </c>
      <c r="C55" s="22">
        <v>115631552</v>
      </c>
      <c r="D55" s="22">
        <v>37875</v>
      </c>
      <c r="E55" s="22">
        <v>1555</v>
      </c>
      <c r="F55" s="22">
        <v>74549267</v>
      </c>
      <c r="G55" s="22">
        <v>47942</v>
      </c>
      <c r="H55" s="22">
        <v>1498</v>
      </c>
      <c r="I55" s="22">
        <v>41082284</v>
      </c>
      <c r="J55" s="22">
        <v>27425</v>
      </c>
    </row>
    <row r="56" spans="1:10" ht="30" customHeight="1">
      <c r="A56" s="161" t="s">
        <v>376</v>
      </c>
      <c r="B56" s="22">
        <v>920</v>
      </c>
      <c r="C56" s="22">
        <v>21213725</v>
      </c>
      <c r="D56" s="22">
        <v>23058</v>
      </c>
      <c r="E56" s="22">
        <v>477</v>
      </c>
      <c r="F56" s="22">
        <v>13014070</v>
      </c>
      <c r="G56" s="22">
        <v>27283</v>
      </c>
      <c r="H56" s="22">
        <v>443</v>
      </c>
      <c r="I56" s="22">
        <v>8199655</v>
      </c>
      <c r="J56" s="22">
        <v>18509</v>
      </c>
    </row>
    <row r="57" spans="1:10">
      <c r="A57" s="159" t="s">
        <v>377</v>
      </c>
      <c r="B57" s="22">
        <v>3088</v>
      </c>
      <c r="C57" s="22">
        <v>35617495</v>
      </c>
      <c r="D57" s="22">
        <v>11534</v>
      </c>
      <c r="E57" s="22">
        <v>1513</v>
      </c>
      <c r="F57" s="22">
        <v>15851335</v>
      </c>
      <c r="G57" s="22">
        <v>10477</v>
      </c>
      <c r="H57" s="22">
        <v>1575</v>
      </c>
      <c r="I57" s="22">
        <v>19766161</v>
      </c>
      <c r="J57" s="22">
        <v>12550</v>
      </c>
    </row>
    <row r="58" spans="1:10">
      <c r="A58" s="159" t="s">
        <v>378</v>
      </c>
      <c r="B58" s="22">
        <v>3305</v>
      </c>
      <c r="C58" s="22">
        <v>130028931</v>
      </c>
      <c r="D58" s="22">
        <v>39343</v>
      </c>
      <c r="E58" s="22">
        <v>1638</v>
      </c>
      <c r="F58" s="22">
        <v>77376511</v>
      </c>
      <c r="G58" s="22">
        <v>47238</v>
      </c>
      <c r="H58" s="22">
        <v>1667</v>
      </c>
      <c r="I58" s="22">
        <v>52652420</v>
      </c>
      <c r="J58" s="22">
        <v>31585</v>
      </c>
    </row>
    <row r="59" spans="1:10">
      <c r="A59" s="159" t="s">
        <v>379</v>
      </c>
      <c r="B59" s="22">
        <v>380</v>
      </c>
      <c r="C59" s="22">
        <v>18302883</v>
      </c>
      <c r="D59" s="22">
        <v>48165</v>
      </c>
      <c r="E59" s="22">
        <v>151</v>
      </c>
      <c r="F59" s="22">
        <v>6405905</v>
      </c>
      <c r="G59" s="22">
        <v>42423</v>
      </c>
      <c r="H59" s="22">
        <v>229</v>
      </c>
      <c r="I59" s="22">
        <v>11896978</v>
      </c>
      <c r="J59" s="22">
        <v>51952</v>
      </c>
    </row>
    <row r="60" spans="1:10">
      <c r="A60" s="159" t="s">
        <v>380</v>
      </c>
      <c r="B60" s="22">
        <v>378</v>
      </c>
      <c r="C60" s="22">
        <v>19864677</v>
      </c>
      <c r="D60" s="22">
        <v>52552</v>
      </c>
      <c r="E60" s="22">
        <v>150</v>
      </c>
      <c r="F60" s="22">
        <v>7671257</v>
      </c>
      <c r="G60" s="22">
        <v>51142</v>
      </c>
      <c r="H60" s="22">
        <v>228</v>
      </c>
      <c r="I60" s="22">
        <v>12193420</v>
      </c>
      <c r="J60" s="22">
        <v>53480</v>
      </c>
    </row>
    <row r="61" spans="1:10">
      <c r="A61" s="159" t="s">
        <v>381</v>
      </c>
      <c r="B61" s="22">
        <v>3866</v>
      </c>
      <c r="C61" s="22">
        <v>22221281</v>
      </c>
      <c r="D61" s="22">
        <v>5748</v>
      </c>
      <c r="E61" s="22">
        <v>1899</v>
      </c>
      <c r="F61" s="22">
        <v>11593989</v>
      </c>
      <c r="G61" s="22">
        <v>6105</v>
      </c>
      <c r="H61" s="22">
        <v>1967</v>
      </c>
      <c r="I61" s="22">
        <v>10627292</v>
      </c>
      <c r="J61" s="22">
        <v>5403</v>
      </c>
    </row>
    <row r="62" spans="1:10">
      <c r="A62" s="162" t="s">
        <v>382</v>
      </c>
      <c r="B62" s="163"/>
      <c r="C62" s="163"/>
      <c r="D62" s="163"/>
      <c r="E62" s="163"/>
      <c r="F62" s="163"/>
      <c r="G62" s="163"/>
      <c r="H62" s="163"/>
      <c r="I62" s="163"/>
      <c r="J62" s="163"/>
    </row>
    <row r="63" spans="1:10">
      <c r="A63" s="159" t="s">
        <v>383</v>
      </c>
      <c r="B63" s="164"/>
      <c r="C63" s="164"/>
      <c r="D63" s="164"/>
      <c r="E63" s="164"/>
      <c r="F63" s="164"/>
      <c r="G63" s="164"/>
      <c r="H63" s="164"/>
      <c r="I63" s="164"/>
      <c r="J63" s="164"/>
    </row>
    <row r="64" spans="1:10">
      <c r="A64" s="159" t="s">
        <v>384</v>
      </c>
      <c r="B64" s="22">
        <v>0</v>
      </c>
      <c r="C64" s="22">
        <v>0</v>
      </c>
      <c r="D64" s="22"/>
      <c r="E64" s="22">
        <v>0</v>
      </c>
      <c r="F64" s="22">
        <v>0</v>
      </c>
      <c r="G64" s="22"/>
      <c r="H64" s="22">
        <v>0</v>
      </c>
      <c r="I64" s="22">
        <v>0</v>
      </c>
      <c r="J64" s="22"/>
    </row>
    <row r="65" spans="1:10" ht="28.5">
      <c r="A65" s="161" t="s">
        <v>385</v>
      </c>
      <c r="B65" s="22">
        <v>0</v>
      </c>
      <c r="C65" s="22">
        <v>0</v>
      </c>
      <c r="D65" s="22"/>
      <c r="E65" s="22">
        <v>0</v>
      </c>
      <c r="F65" s="22">
        <v>0</v>
      </c>
      <c r="G65" s="22"/>
      <c r="H65" s="22">
        <v>0</v>
      </c>
      <c r="I65" s="22">
        <v>0</v>
      </c>
      <c r="J65" s="22"/>
    </row>
    <row r="66" spans="1:10">
      <c r="A66" s="159" t="s">
        <v>386</v>
      </c>
      <c r="B66" s="22">
        <v>0</v>
      </c>
      <c r="C66" s="22">
        <v>0</v>
      </c>
      <c r="D66" s="22"/>
      <c r="E66" s="22">
        <v>0</v>
      </c>
      <c r="F66" s="22">
        <v>0</v>
      </c>
      <c r="G66" s="22"/>
      <c r="H66" s="22">
        <v>0</v>
      </c>
      <c r="I66" s="22">
        <v>0</v>
      </c>
      <c r="J66" s="22"/>
    </row>
    <row r="67" spans="1:10">
      <c r="A67" s="162" t="s">
        <v>387</v>
      </c>
      <c r="B67" s="145">
        <v>3866</v>
      </c>
      <c r="C67" s="145">
        <v>22217271</v>
      </c>
      <c r="D67" s="145">
        <v>5747</v>
      </c>
      <c r="E67" s="145">
        <v>1899</v>
      </c>
      <c r="F67" s="145">
        <v>11593943</v>
      </c>
      <c r="G67" s="145">
        <v>6105</v>
      </c>
      <c r="H67" s="145">
        <v>1967</v>
      </c>
      <c r="I67" s="145">
        <v>10623329</v>
      </c>
      <c r="J67" s="145">
        <v>5401</v>
      </c>
    </row>
    <row r="68" spans="1:10">
      <c r="A68" s="159" t="s">
        <v>388</v>
      </c>
      <c r="B68" s="22">
        <v>3866</v>
      </c>
      <c r="C68" s="22">
        <v>22217271</v>
      </c>
      <c r="D68" s="22">
        <v>5747</v>
      </c>
      <c r="E68" s="22">
        <v>1899</v>
      </c>
      <c r="F68" s="22">
        <v>11593943</v>
      </c>
      <c r="G68" s="22">
        <v>6105</v>
      </c>
      <c r="H68" s="22">
        <v>1967</v>
      </c>
      <c r="I68" s="22">
        <v>10623329</v>
      </c>
      <c r="J68" s="22">
        <v>5401</v>
      </c>
    </row>
    <row r="69" spans="1:10">
      <c r="A69" s="162" t="s">
        <v>389</v>
      </c>
      <c r="B69" s="145">
        <v>0</v>
      </c>
      <c r="C69" s="145">
        <v>0</v>
      </c>
      <c r="D69" s="145"/>
      <c r="E69" s="145">
        <v>0</v>
      </c>
      <c r="F69" s="145">
        <v>0</v>
      </c>
      <c r="G69" s="145"/>
      <c r="H69" s="145">
        <v>0</v>
      </c>
      <c r="I69" s="145">
        <v>0</v>
      </c>
      <c r="J69" s="145"/>
    </row>
    <row r="70" spans="1:10">
      <c r="A70" s="159" t="s">
        <v>390</v>
      </c>
      <c r="B70" s="22">
        <v>0</v>
      </c>
      <c r="C70" s="22">
        <v>0</v>
      </c>
      <c r="D70" s="22"/>
      <c r="E70" s="22">
        <v>0</v>
      </c>
      <c r="F70" s="22">
        <v>0</v>
      </c>
      <c r="G70" s="22"/>
      <c r="H70" s="22">
        <v>0</v>
      </c>
      <c r="I70" s="22">
        <v>0</v>
      </c>
      <c r="J70" s="22"/>
    </row>
    <row r="71" spans="1:10">
      <c r="A71" s="165" t="s">
        <v>391</v>
      </c>
      <c r="B71" s="20">
        <v>3866</v>
      </c>
      <c r="C71" s="20">
        <v>22217271</v>
      </c>
      <c r="D71" s="20">
        <v>5747</v>
      </c>
      <c r="E71" s="20">
        <v>1899</v>
      </c>
      <c r="F71" s="20">
        <v>11593943</v>
      </c>
      <c r="G71" s="20">
        <v>6105</v>
      </c>
      <c r="H71" s="20">
        <v>1967</v>
      </c>
      <c r="I71" s="20">
        <v>10623329</v>
      </c>
      <c r="J71" s="20">
        <v>5401</v>
      </c>
    </row>
    <row r="72" spans="1:10">
      <c r="A72" s="46"/>
      <c r="B72" s="46"/>
      <c r="C72" s="46"/>
      <c r="D72" s="46"/>
      <c r="E72" s="46"/>
      <c r="F72" s="46"/>
      <c r="G72" s="46"/>
      <c r="H72" s="46"/>
      <c r="I72" s="46"/>
      <c r="J72" s="46"/>
    </row>
    <row r="73" spans="1:10">
      <c r="A73" s="166" t="s">
        <v>299</v>
      </c>
      <c r="B73" s="167"/>
      <c r="C73" s="167"/>
      <c r="D73" s="167"/>
      <c r="E73" s="167"/>
      <c r="F73" s="167"/>
      <c r="G73" s="167"/>
      <c r="H73" s="167"/>
      <c r="I73" s="167"/>
      <c r="J73" s="167"/>
    </row>
    <row r="74" spans="1:10">
      <c r="A74" s="190" t="s">
        <v>392</v>
      </c>
      <c r="B74" s="191"/>
      <c r="C74" s="191"/>
      <c r="D74" s="191"/>
      <c r="E74" s="191"/>
      <c r="F74" s="191"/>
      <c r="G74" s="191"/>
      <c r="H74" s="196"/>
      <c r="I74" s="196"/>
      <c r="J74" s="196"/>
    </row>
    <row r="75" spans="1:10">
      <c r="A75" s="168"/>
      <c r="B75" s="121"/>
      <c r="C75" s="121"/>
      <c r="D75" s="121"/>
      <c r="E75" s="121"/>
      <c r="F75" s="121"/>
      <c r="G75" s="121"/>
    </row>
    <row r="76" spans="1:10">
      <c r="A76" s="197" t="s">
        <v>394</v>
      </c>
      <c r="B76" s="197"/>
      <c r="C76" s="197"/>
      <c r="D76" s="197"/>
      <c r="E76" s="197"/>
      <c r="F76" s="197"/>
      <c r="G76" s="197"/>
      <c r="H76" s="197"/>
      <c r="I76" s="197"/>
      <c r="J76" s="197"/>
    </row>
  </sheetData>
  <mergeCells count="3">
    <mergeCell ref="A4:A6"/>
    <mergeCell ref="A74:J74"/>
    <mergeCell ref="A76:J76"/>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&amp;L_x000D_&amp;"calibri"&amp;12&amp;B17.3.6. Impuesto sobre el patrimonio. Número de declarantes, importe y media según partidas y sexo.&amp;R&amp;"calibri"&amp;10&amp;P</oddHeader>
    <oddFooter>&amp;L&amp;"calibri"&amp;8&amp;I&amp;"-,Cursiva"&amp;8ANUARIO ESTADÍSTICO DE LA REGIÓN DE MURCIA 2019. TOMO I. DATOS REGIONALES&amp;R&amp;"calibri"&amp;8&amp;I17.3. IMPUESTOS Y ESTADÍSTICAS DE LA AEAT</oddFooter>
  </headerFooter>
</worksheet>
</file>

<file path=xl/worksheets/sheet26.xml><?xml version="1.0" encoding="utf-8"?>
<worksheet xmlns="http://schemas.openxmlformats.org/spreadsheetml/2006/main" xmlns:r="http://schemas.openxmlformats.org/officeDocument/2006/relationships">
  <dimension ref="A1:I30"/>
  <sheetViews>
    <sheetView workbookViewId="0">
      <selection activeCell="I1" sqref="I1"/>
    </sheetView>
  </sheetViews>
  <sheetFormatPr baseColWidth="10" defaultRowHeight="15"/>
  <cols>
    <col min="1" max="1" width="30.85546875" customWidth="1"/>
    <col min="2" max="8" width="13.7109375" customWidth="1"/>
    <col min="9" max="9" width="10.5703125" customWidth="1"/>
  </cols>
  <sheetData>
    <row r="1" spans="1:9">
      <c r="A1" s="11" t="s">
        <v>404</v>
      </c>
      <c r="I1" s="12" t="s">
        <v>74</v>
      </c>
    </row>
    <row r="4" spans="1:9">
      <c r="A4" s="47"/>
      <c r="B4" s="47" t="s">
        <v>269</v>
      </c>
      <c r="C4" s="47"/>
      <c r="D4" s="47"/>
      <c r="E4" s="47"/>
      <c r="F4" s="47"/>
      <c r="G4" s="47"/>
      <c r="H4" s="47"/>
    </row>
    <row r="5" spans="1:9">
      <c r="A5" s="47"/>
      <c r="B5" s="169">
        <v>2012</v>
      </c>
      <c r="C5" s="169">
        <v>2013</v>
      </c>
      <c r="D5" s="169">
        <v>2014</v>
      </c>
      <c r="E5" s="169">
        <v>2015</v>
      </c>
      <c r="F5" s="169">
        <v>2016</v>
      </c>
      <c r="G5" s="169">
        <v>2017</v>
      </c>
      <c r="H5" s="169">
        <v>2018</v>
      </c>
    </row>
    <row r="6" spans="1:9">
      <c r="A6" s="76" t="s">
        <v>80</v>
      </c>
      <c r="B6" s="170"/>
      <c r="C6" s="170"/>
      <c r="D6" s="170"/>
      <c r="E6" s="170"/>
      <c r="F6" s="170"/>
      <c r="G6" s="170"/>
      <c r="H6" s="170"/>
    </row>
    <row r="7" spans="1:9">
      <c r="A7" s="29" t="s">
        <v>405</v>
      </c>
      <c r="B7" s="22">
        <v>45370</v>
      </c>
      <c r="C7" s="22">
        <v>45969</v>
      </c>
      <c r="D7" s="22">
        <v>46319</v>
      </c>
      <c r="E7" s="22">
        <v>47267</v>
      </c>
      <c r="F7" s="22">
        <v>48436</v>
      </c>
      <c r="G7" s="22">
        <v>49338</v>
      </c>
      <c r="H7" s="22">
        <v>49793</v>
      </c>
    </row>
    <row r="8" spans="1:9">
      <c r="A8" s="29" t="s">
        <v>406</v>
      </c>
      <c r="B8" s="22">
        <v>16374036</v>
      </c>
      <c r="C8" s="22">
        <v>16139266</v>
      </c>
      <c r="D8" s="22">
        <v>15940674</v>
      </c>
      <c r="E8" s="22">
        <v>15793772</v>
      </c>
      <c r="F8" s="22">
        <v>16233295</v>
      </c>
      <c r="G8" s="22">
        <v>16980655</v>
      </c>
      <c r="H8" s="22">
        <v>17832839</v>
      </c>
    </row>
    <row r="9" spans="1:9">
      <c r="A9" s="29" t="s">
        <v>407</v>
      </c>
      <c r="B9" s="22">
        <v>-1896508</v>
      </c>
      <c r="C9" s="22">
        <v>-387408</v>
      </c>
      <c r="D9" s="22">
        <v>-18372</v>
      </c>
      <c r="E9" s="22">
        <v>1324214</v>
      </c>
      <c r="F9" s="22">
        <v>1341061</v>
      </c>
      <c r="G9" s="22">
        <v>1330912</v>
      </c>
      <c r="H9" s="22">
        <v>1492272</v>
      </c>
    </row>
    <row r="10" spans="1:9">
      <c r="A10" s="29" t="s">
        <v>408</v>
      </c>
      <c r="B10" s="22">
        <v>1369249</v>
      </c>
      <c r="C10" s="22">
        <v>1599775</v>
      </c>
      <c r="D10" s="22">
        <v>1718509</v>
      </c>
      <c r="E10" s="22">
        <v>1722821</v>
      </c>
      <c r="F10" s="22">
        <v>2082726</v>
      </c>
      <c r="G10" s="22">
        <v>2230993</v>
      </c>
      <c r="H10" s="22">
        <v>2270423</v>
      </c>
    </row>
    <row r="11" spans="1:9">
      <c r="A11" s="29" t="s">
        <v>409</v>
      </c>
      <c r="B11" s="22">
        <v>376011</v>
      </c>
      <c r="C11" s="22">
        <v>436236</v>
      </c>
      <c r="D11" s="22">
        <v>473001</v>
      </c>
      <c r="E11" s="22">
        <v>448467</v>
      </c>
      <c r="F11" s="22">
        <v>506703</v>
      </c>
      <c r="G11" s="22">
        <v>546488</v>
      </c>
      <c r="H11" s="22">
        <v>555900</v>
      </c>
    </row>
    <row r="12" spans="1:9">
      <c r="A12" s="29" t="s">
        <v>410</v>
      </c>
      <c r="B12" s="22">
        <v>314559</v>
      </c>
      <c r="C12" s="22">
        <v>374406</v>
      </c>
      <c r="D12" s="22">
        <v>406211</v>
      </c>
      <c r="E12" s="22">
        <v>425017</v>
      </c>
      <c r="F12" s="22">
        <v>482163</v>
      </c>
      <c r="G12" s="22">
        <v>510068</v>
      </c>
      <c r="H12" s="22">
        <v>521976</v>
      </c>
    </row>
    <row r="13" spans="1:9">
      <c r="A13" s="144" t="s">
        <v>411</v>
      </c>
      <c r="B13" s="25"/>
      <c r="C13" s="25"/>
      <c r="D13" s="25"/>
      <c r="E13" s="25"/>
      <c r="F13" s="25"/>
      <c r="G13" s="25"/>
      <c r="H13" s="25"/>
    </row>
    <row r="14" spans="1:9">
      <c r="A14" s="29" t="s">
        <v>405</v>
      </c>
      <c r="B14" s="22">
        <v>27872</v>
      </c>
      <c r="C14" s="22">
        <v>27394</v>
      </c>
      <c r="D14" s="22">
        <v>26333</v>
      </c>
      <c r="E14" s="22">
        <v>25501</v>
      </c>
      <c r="F14" s="22">
        <v>25496</v>
      </c>
      <c r="G14" s="22">
        <v>25325</v>
      </c>
      <c r="H14" s="22">
        <v>24780</v>
      </c>
    </row>
    <row r="15" spans="1:9">
      <c r="A15" s="29" t="s">
        <v>406</v>
      </c>
      <c r="B15" s="22">
        <v>7360495</v>
      </c>
      <c r="C15" s="22">
        <v>7001884</v>
      </c>
      <c r="D15" s="22">
        <v>6244381</v>
      </c>
      <c r="E15" s="22">
        <v>4514405</v>
      </c>
      <c r="F15" s="22">
        <v>4361084</v>
      </c>
      <c r="G15" s="22">
        <v>4092986</v>
      </c>
      <c r="H15" s="22">
        <v>4376295</v>
      </c>
    </row>
    <row r="16" spans="1:9">
      <c r="A16" s="29" t="s">
        <v>407</v>
      </c>
      <c r="B16" s="22">
        <v>-3109092</v>
      </c>
      <c r="C16" s="22">
        <v>-1706715</v>
      </c>
      <c r="D16" s="22">
        <v>-1522571</v>
      </c>
      <c r="E16" s="22">
        <v>-1824275</v>
      </c>
      <c r="F16" s="22">
        <v>-973385</v>
      </c>
      <c r="G16" s="22">
        <v>-992047</v>
      </c>
      <c r="H16" s="22">
        <v>-944818</v>
      </c>
    </row>
    <row r="17" spans="1:8">
      <c r="A17" s="29" t="s">
        <v>408</v>
      </c>
      <c r="B17" s="22">
        <v>12624</v>
      </c>
      <c r="C17" s="22">
        <v>194992</v>
      </c>
      <c r="D17" s="22">
        <v>16171</v>
      </c>
      <c r="E17" s="22">
        <v>18399</v>
      </c>
      <c r="F17" s="22">
        <v>79306</v>
      </c>
      <c r="G17" s="22">
        <v>66628</v>
      </c>
      <c r="H17" s="22">
        <v>77203</v>
      </c>
    </row>
    <row r="18" spans="1:8">
      <c r="A18" s="29" t="s">
        <v>409</v>
      </c>
      <c r="B18" s="22">
        <v>3449</v>
      </c>
      <c r="C18" s="22">
        <v>58024</v>
      </c>
      <c r="D18" s="22">
        <v>4552</v>
      </c>
      <c r="E18" s="22">
        <v>3404</v>
      </c>
      <c r="F18" s="22">
        <v>19809</v>
      </c>
      <c r="G18" s="22">
        <v>16576</v>
      </c>
      <c r="H18" s="22">
        <v>19260</v>
      </c>
    </row>
    <row r="19" spans="1:8">
      <c r="A19" s="29" t="s">
        <v>410</v>
      </c>
      <c r="B19" s="22">
        <v>2227</v>
      </c>
      <c r="C19" s="22">
        <v>45802</v>
      </c>
      <c r="D19" s="22">
        <v>3779</v>
      </c>
      <c r="E19" s="22">
        <v>2824</v>
      </c>
      <c r="F19" s="22">
        <v>17453</v>
      </c>
      <c r="G19" s="22">
        <v>14365</v>
      </c>
      <c r="H19" s="22">
        <v>13009</v>
      </c>
    </row>
    <row r="20" spans="1:8">
      <c r="A20" s="144" t="s">
        <v>412</v>
      </c>
      <c r="B20" s="25"/>
      <c r="C20" s="25"/>
      <c r="D20" s="25"/>
      <c r="E20" s="25"/>
      <c r="F20" s="25"/>
      <c r="G20" s="25"/>
      <c r="H20" s="25"/>
    </row>
    <row r="21" spans="1:8">
      <c r="A21" s="29" t="s">
        <v>405</v>
      </c>
      <c r="B21" s="22">
        <v>17498</v>
      </c>
      <c r="C21" s="22">
        <v>18575</v>
      </c>
      <c r="D21" s="22">
        <v>19986</v>
      </c>
      <c r="E21" s="22">
        <v>21766</v>
      </c>
      <c r="F21" s="22">
        <v>22940</v>
      </c>
      <c r="G21" s="22">
        <v>24013</v>
      </c>
      <c r="H21" s="22">
        <v>25013</v>
      </c>
    </row>
    <row r="22" spans="1:8">
      <c r="A22" s="29" t="s">
        <v>406</v>
      </c>
      <c r="B22" s="22">
        <v>9013541</v>
      </c>
      <c r="C22" s="22">
        <v>9137382</v>
      </c>
      <c r="D22" s="22">
        <v>9696293</v>
      </c>
      <c r="E22" s="22">
        <v>11279368</v>
      </c>
      <c r="F22" s="22">
        <v>11872211</v>
      </c>
      <c r="G22" s="22">
        <v>12887669</v>
      </c>
      <c r="H22" s="22">
        <v>13456544</v>
      </c>
    </row>
    <row r="23" spans="1:8">
      <c r="A23" s="29" t="s">
        <v>407</v>
      </c>
      <c r="B23" s="22">
        <v>1212584</v>
      </c>
      <c r="C23" s="22">
        <v>1319307</v>
      </c>
      <c r="D23" s="22">
        <v>1504200</v>
      </c>
      <c r="E23" s="22">
        <v>3148489</v>
      </c>
      <c r="F23" s="22">
        <v>2314445</v>
      </c>
      <c r="G23" s="22">
        <v>2322959</v>
      </c>
      <c r="H23" s="22">
        <v>2437090</v>
      </c>
    </row>
    <row r="24" spans="1:8">
      <c r="A24" s="29" t="s">
        <v>408</v>
      </c>
      <c r="B24" s="22">
        <v>1356624</v>
      </c>
      <c r="C24" s="22">
        <v>1404783</v>
      </c>
      <c r="D24" s="22">
        <v>1702338</v>
      </c>
      <c r="E24" s="22">
        <v>1704421</v>
      </c>
      <c r="F24" s="22">
        <v>2003420</v>
      </c>
      <c r="G24" s="22">
        <v>2164365</v>
      </c>
      <c r="H24" s="22">
        <v>2193220</v>
      </c>
    </row>
    <row r="25" spans="1:8">
      <c r="A25" s="29" t="s">
        <v>409</v>
      </c>
      <c r="B25" s="22">
        <v>372563</v>
      </c>
      <c r="C25" s="22">
        <v>378212</v>
      </c>
      <c r="D25" s="22">
        <v>468449</v>
      </c>
      <c r="E25" s="22">
        <v>445063</v>
      </c>
      <c r="F25" s="22">
        <v>486894</v>
      </c>
      <c r="G25" s="22">
        <v>529911</v>
      </c>
      <c r="H25" s="22">
        <v>536640</v>
      </c>
    </row>
    <row r="26" spans="1:8">
      <c r="A26" s="29" t="s">
        <v>410</v>
      </c>
      <c r="B26" s="22">
        <v>312332</v>
      </c>
      <c r="C26" s="22">
        <v>328604</v>
      </c>
      <c r="D26" s="22">
        <v>402432</v>
      </c>
      <c r="E26" s="22">
        <v>422194</v>
      </c>
      <c r="F26" s="22">
        <v>464710</v>
      </c>
      <c r="G26" s="22">
        <v>495703</v>
      </c>
      <c r="H26" s="22">
        <v>508967</v>
      </c>
    </row>
    <row r="27" spans="1:8">
      <c r="A27" s="46"/>
      <c r="B27" s="46"/>
      <c r="C27" s="46"/>
      <c r="D27" s="46"/>
      <c r="E27" s="46"/>
      <c r="F27" s="46"/>
      <c r="G27" s="46"/>
      <c r="H27" s="46"/>
    </row>
    <row r="28" spans="1:8">
      <c r="A28" s="192" t="s">
        <v>413</v>
      </c>
      <c r="B28" s="192"/>
      <c r="C28" s="192"/>
      <c r="D28" s="192"/>
      <c r="E28" s="192"/>
      <c r="F28" s="191"/>
    </row>
    <row r="29" spans="1:8">
      <c r="A29" s="150"/>
    </row>
    <row r="30" spans="1:8">
      <c r="A30" s="82" t="s">
        <v>414</v>
      </c>
    </row>
  </sheetData>
  <mergeCells count="1">
    <mergeCell ref="A28:F28"/>
  </mergeCells>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&amp;L_x000D_&amp;"calibri"&amp;12&amp;B17.3.7. Impuesto sobre Sociedades. Evolución de las principales variables según signo del resultado contable.&amp;R&amp;"calibri"&amp;10&amp;P</oddHeader>
    <oddFooter>&amp;L&amp;"calibri"&amp;8&amp;I&amp;"-,Cursiva"&amp;8ANUARIO ESTADÍSTICO DE LA REGIÓN DE MURCIA 2019. TOMO I. DATOS REGIONALES&amp;R&amp;"calibri"&amp;8&amp;I17.3. IMPUESTOS Y ESTADÍSTICAS DE LA AEAT</oddFooter>
  </headerFooter>
</worksheet>
</file>

<file path=xl/worksheets/sheet27.xml><?xml version="1.0" encoding="utf-8"?>
<worksheet xmlns="http://schemas.openxmlformats.org/spreadsheetml/2006/main" xmlns:r="http://schemas.openxmlformats.org/officeDocument/2006/relationships">
  <dimension ref="A1:I30"/>
  <sheetViews>
    <sheetView workbookViewId="0">
      <selection activeCell="I1" sqref="I1"/>
    </sheetView>
  </sheetViews>
  <sheetFormatPr baseColWidth="10" defaultRowHeight="15"/>
  <cols>
    <col min="1" max="1" width="30.85546875" customWidth="1"/>
    <col min="2" max="8" width="13.7109375" customWidth="1"/>
  </cols>
  <sheetData>
    <row r="1" spans="1:9">
      <c r="A1" s="11" t="s">
        <v>415</v>
      </c>
      <c r="I1" s="12" t="s">
        <v>74</v>
      </c>
    </row>
    <row r="4" spans="1:9">
      <c r="A4" s="47"/>
      <c r="B4" s="47" t="s">
        <v>269</v>
      </c>
      <c r="C4" s="47"/>
      <c r="D4" s="47"/>
      <c r="E4" s="47"/>
      <c r="F4" s="47"/>
      <c r="G4" s="47"/>
      <c r="H4" s="47"/>
    </row>
    <row r="5" spans="1:9">
      <c r="A5" s="47"/>
      <c r="B5" s="169">
        <v>2012</v>
      </c>
      <c r="C5" s="169">
        <v>2013</v>
      </c>
      <c r="D5" s="169">
        <v>2014</v>
      </c>
      <c r="E5" s="169">
        <v>2015</v>
      </c>
      <c r="F5" s="169">
        <v>2016</v>
      </c>
      <c r="G5" s="169">
        <v>2017</v>
      </c>
      <c r="H5" s="169">
        <v>2018</v>
      </c>
    </row>
    <row r="6" spans="1:9">
      <c r="A6" s="76" t="s">
        <v>80</v>
      </c>
      <c r="B6" s="171"/>
      <c r="C6" s="171"/>
      <c r="D6" s="171"/>
      <c r="E6" s="171"/>
      <c r="F6" s="171"/>
      <c r="G6" s="171"/>
      <c r="H6" s="171"/>
    </row>
    <row r="7" spans="1:9">
      <c r="A7" s="45" t="s">
        <v>405</v>
      </c>
      <c r="B7" s="22">
        <v>45370</v>
      </c>
      <c r="C7" s="22">
        <v>45969</v>
      </c>
      <c r="D7" s="22">
        <v>46319</v>
      </c>
      <c r="E7" s="22">
        <v>47267</v>
      </c>
      <c r="F7" s="22">
        <v>48436</v>
      </c>
      <c r="G7" s="22">
        <v>49338</v>
      </c>
      <c r="H7" s="22">
        <v>49793</v>
      </c>
    </row>
    <row r="8" spans="1:9">
      <c r="A8" s="45" t="s">
        <v>406</v>
      </c>
      <c r="B8" s="22">
        <v>16374036</v>
      </c>
      <c r="C8" s="22">
        <v>16139266</v>
      </c>
      <c r="D8" s="22">
        <v>15940674</v>
      </c>
      <c r="E8" s="22">
        <v>15793772</v>
      </c>
      <c r="F8" s="22">
        <v>16233295</v>
      </c>
      <c r="G8" s="22">
        <v>16980655</v>
      </c>
      <c r="H8" s="22">
        <v>17832839</v>
      </c>
    </row>
    <row r="9" spans="1:9">
      <c r="A9" s="45" t="s">
        <v>407</v>
      </c>
      <c r="B9" s="22">
        <v>-1896508</v>
      </c>
      <c r="C9" s="22">
        <v>-387408</v>
      </c>
      <c r="D9" s="22">
        <v>-18372</v>
      </c>
      <c r="E9" s="22">
        <v>1324214</v>
      </c>
      <c r="F9" s="22">
        <v>1341061</v>
      </c>
      <c r="G9" s="22">
        <v>1330912</v>
      </c>
      <c r="H9" s="22">
        <v>1492272</v>
      </c>
    </row>
    <row r="10" spans="1:9">
      <c r="A10" s="45" t="s">
        <v>408</v>
      </c>
      <c r="B10" s="22">
        <v>1369249</v>
      </c>
      <c r="C10" s="22">
        <v>1599775</v>
      </c>
      <c r="D10" s="22">
        <v>1718509</v>
      </c>
      <c r="E10" s="22">
        <v>1722821</v>
      </c>
      <c r="F10" s="22">
        <v>2082726</v>
      </c>
      <c r="G10" s="22">
        <v>2230993</v>
      </c>
      <c r="H10" s="22">
        <v>2270423</v>
      </c>
    </row>
    <row r="11" spans="1:9">
      <c r="A11" s="45" t="s">
        <v>409</v>
      </c>
      <c r="B11" s="22">
        <v>376011</v>
      </c>
      <c r="C11" s="22">
        <v>436236</v>
      </c>
      <c r="D11" s="22">
        <v>473001</v>
      </c>
      <c r="E11" s="22">
        <v>448467</v>
      </c>
      <c r="F11" s="22">
        <v>506703</v>
      </c>
      <c r="G11" s="22">
        <v>546488</v>
      </c>
      <c r="H11" s="22">
        <v>555900</v>
      </c>
    </row>
    <row r="12" spans="1:9">
      <c r="A12" s="45" t="s">
        <v>410</v>
      </c>
      <c r="B12" s="22">
        <v>314559</v>
      </c>
      <c r="C12" s="22">
        <v>374406</v>
      </c>
      <c r="D12" s="22">
        <v>406211</v>
      </c>
      <c r="E12" s="22">
        <v>425017</v>
      </c>
      <c r="F12" s="22">
        <v>482163</v>
      </c>
      <c r="G12" s="22">
        <v>510068</v>
      </c>
      <c r="H12" s="22">
        <v>521976</v>
      </c>
    </row>
    <row r="13" spans="1:9">
      <c r="A13" s="144" t="s">
        <v>416</v>
      </c>
      <c r="B13" s="25"/>
      <c r="C13" s="25"/>
      <c r="D13" s="25"/>
      <c r="E13" s="25"/>
      <c r="F13" s="25"/>
      <c r="G13" s="25"/>
      <c r="H13" s="25"/>
    </row>
    <row r="14" spans="1:9">
      <c r="A14" s="45" t="s">
        <v>405</v>
      </c>
      <c r="B14" s="22">
        <v>32573</v>
      </c>
      <c r="C14" s="22">
        <v>32628</v>
      </c>
      <c r="D14" s="22">
        <v>32128</v>
      </c>
      <c r="E14" s="22">
        <v>31798</v>
      </c>
      <c r="F14" s="22">
        <v>31791</v>
      </c>
      <c r="G14" s="22">
        <v>31541</v>
      </c>
      <c r="H14" s="22">
        <v>31022</v>
      </c>
    </row>
    <row r="15" spans="1:9">
      <c r="A15" s="45" t="s">
        <v>406</v>
      </c>
      <c r="B15" s="22">
        <v>8435336</v>
      </c>
      <c r="C15" s="22">
        <v>8165019</v>
      </c>
      <c r="D15" s="22">
        <v>7567260</v>
      </c>
      <c r="E15" s="22">
        <v>6538305</v>
      </c>
      <c r="F15" s="22">
        <v>6489515</v>
      </c>
      <c r="G15" s="22">
        <v>6180362</v>
      </c>
      <c r="H15" s="22">
        <v>6236196</v>
      </c>
    </row>
    <row r="16" spans="1:9">
      <c r="A16" s="45" t="s">
        <v>407</v>
      </c>
      <c r="B16" s="22">
        <v>-2945846</v>
      </c>
      <c r="C16" s="22">
        <v>-1407052</v>
      </c>
      <c r="D16" s="22">
        <v>-1322407</v>
      </c>
      <c r="E16" s="22">
        <v>-321152</v>
      </c>
      <c r="F16" s="22">
        <v>-529498</v>
      </c>
      <c r="G16" s="22">
        <v>-641205</v>
      </c>
      <c r="H16" s="22">
        <v>-477284</v>
      </c>
    </row>
    <row r="17" spans="1:8">
      <c r="A17" s="45" t="s">
        <v>408</v>
      </c>
      <c r="B17" s="22">
        <v>-2239358</v>
      </c>
      <c r="C17" s="22">
        <v>-1339549</v>
      </c>
      <c r="D17" s="22">
        <v>-1418206</v>
      </c>
      <c r="E17" s="22">
        <v>-1027573</v>
      </c>
      <c r="F17" s="22">
        <v>-771772</v>
      </c>
      <c r="G17" s="22">
        <v>-799196</v>
      </c>
      <c r="H17" s="22">
        <v>-818028</v>
      </c>
    </row>
    <row r="18" spans="1:8">
      <c r="A18" s="45" t="s">
        <v>409</v>
      </c>
      <c r="B18" s="22">
        <v>0</v>
      </c>
      <c r="C18" s="22">
        <v>1</v>
      </c>
      <c r="D18" s="22">
        <v>0</v>
      </c>
      <c r="E18" s="22"/>
      <c r="F18" s="22">
        <v>8</v>
      </c>
      <c r="G18" s="22"/>
      <c r="H18" s="22">
        <v>1</v>
      </c>
    </row>
    <row r="19" spans="1:8">
      <c r="A19" s="45" t="s">
        <v>410</v>
      </c>
      <c r="B19" s="22">
        <v>0</v>
      </c>
      <c r="C19" s="22">
        <v>1</v>
      </c>
      <c r="D19" s="22">
        <v>0</v>
      </c>
      <c r="E19" s="22">
        <v>0</v>
      </c>
      <c r="F19" s="22">
        <v>9</v>
      </c>
      <c r="G19" s="22"/>
      <c r="H19" s="22">
        <v>1</v>
      </c>
    </row>
    <row r="20" spans="1:8">
      <c r="A20" s="144" t="s">
        <v>417</v>
      </c>
      <c r="B20" s="25"/>
      <c r="C20" s="25"/>
      <c r="D20" s="25"/>
      <c r="E20" s="25"/>
      <c r="F20" s="25"/>
      <c r="G20" s="25"/>
      <c r="H20" s="25"/>
    </row>
    <row r="21" spans="1:8">
      <c r="A21" s="45" t="s">
        <v>405</v>
      </c>
      <c r="B21" s="22">
        <v>12797</v>
      </c>
      <c r="C21" s="22">
        <v>13341</v>
      </c>
      <c r="D21" s="22">
        <v>14191</v>
      </c>
      <c r="E21" s="22">
        <v>15469</v>
      </c>
      <c r="F21" s="22">
        <v>16645</v>
      </c>
      <c r="G21" s="22">
        <v>17797</v>
      </c>
      <c r="H21" s="22">
        <v>18771</v>
      </c>
    </row>
    <row r="22" spans="1:8">
      <c r="A22" s="45" t="s">
        <v>406</v>
      </c>
      <c r="B22" s="22">
        <v>7938700</v>
      </c>
      <c r="C22" s="22">
        <v>7974247</v>
      </c>
      <c r="D22" s="22">
        <v>8373414</v>
      </c>
      <c r="E22" s="22">
        <v>9255468</v>
      </c>
      <c r="F22" s="22">
        <v>9743781</v>
      </c>
      <c r="G22" s="22">
        <v>10800294</v>
      </c>
      <c r="H22" s="22">
        <v>11596643</v>
      </c>
    </row>
    <row r="23" spans="1:8">
      <c r="A23" s="45" t="s">
        <v>407</v>
      </c>
      <c r="B23" s="22">
        <v>1049338</v>
      </c>
      <c r="C23" s="22">
        <v>1019644</v>
      </c>
      <c r="D23" s="22">
        <v>1304036</v>
      </c>
      <c r="E23" s="22">
        <v>1645366</v>
      </c>
      <c r="F23" s="22">
        <v>1870559</v>
      </c>
      <c r="G23" s="22">
        <v>1972117</v>
      </c>
      <c r="H23" s="22">
        <v>1969556</v>
      </c>
    </row>
    <row r="24" spans="1:8">
      <c r="A24" s="45" t="s">
        <v>408</v>
      </c>
      <c r="B24" s="22">
        <v>1369249</v>
      </c>
      <c r="C24" s="22">
        <v>1599775</v>
      </c>
      <c r="D24" s="22">
        <v>1718509</v>
      </c>
      <c r="E24" s="22">
        <v>1722821</v>
      </c>
      <c r="F24" s="22">
        <v>2082726</v>
      </c>
      <c r="G24" s="22">
        <v>2230993</v>
      </c>
      <c r="H24" s="22">
        <v>2270423</v>
      </c>
    </row>
    <row r="25" spans="1:8">
      <c r="A25" s="45" t="s">
        <v>409</v>
      </c>
      <c r="B25" s="22">
        <v>376011</v>
      </c>
      <c r="C25" s="22">
        <v>436235</v>
      </c>
      <c r="D25" s="22">
        <v>473001</v>
      </c>
      <c r="E25" s="22">
        <v>448467</v>
      </c>
      <c r="F25" s="22">
        <v>506695</v>
      </c>
      <c r="G25" s="22">
        <v>546488</v>
      </c>
      <c r="H25" s="22">
        <v>555899</v>
      </c>
    </row>
    <row r="26" spans="1:8">
      <c r="A26" s="45" t="s">
        <v>410</v>
      </c>
      <c r="B26" s="22">
        <v>314558</v>
      </c>
      <c r="C26" s="22">
        <v>374405</v>
      </c>
      <c r="D26" s="22">
        <v>406211</v>
      </c>
      <c r="E26" s="22">
        <v>425017</v>
      </c>
      <c r="F26" s="22">
        <v>482154</v>
      </c>
      <c r="G26" s="22">
        <v>510068</v>
      </c>
      <c r="H26" s="22">
        <v>521975</v>
      </c>
    </row>
    <row r="27" spans="1:8">
      <c r="A27" s="61"/>
      <c r="B27" s="172"/>
      <c r="C27" s="172"/>
      <c r="D27" s="172"/>
      <c r="E27" s="172"/>
      <c r="F27" s="172"/>
      <c r="G27" s="172"/>
      <c r="H27" s="172"/>
    </row>
    <row r="28" spans="1:8">
      <c r="A28" s="192" t="s">
        <v>413</v>
      </c>
      <c r="B28" s="192"/>
      <c r="C28" s="192"/>
      <c r="D28" s="192"/>
      <c r="E28" s="192"/>
      <c r="F28" s="191"/>
    </row>
    <row r="29" spans="1:8">
      <c r="A29" s="173"/>
      <c r="B29" s="173"/>
      <c r="C29" s="173"/>
      <c r="D29" s="173"/>
      <c r="E29" s="173"/>
      <c r="F29" s="121"/>
    </row>
    <row r="30" spans="1:8">
      <c r="A30" s="82" t="s">
        <v>414</v>
      </c>
    </row>
  </sheetData>
  <mergeCells count="1">
    <mergeCell ref="A28:F28"/>
  </mergeCells>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&amp;L_x000D_&amp;"calibri"&amp;12&amp;B17.3.8. Impuesto sobre Sociedades. Evolución de las principales variables según signo de la base imponible.&amp;R&amp;"calibri"&amp;10&amp;P</oddHeader>
    <oddFooter>&amp;L&amp;"calibri"&amp;8&amp;I&amp;"-,Cursiva"&amp;8ANUARIO ESTADÍSTICO DE LA REGIÓN DE MURCIA 2019. TOMO I. DATOS REGIONALES&amp;R&amp;"calibri"&amp;8&amp;I17.3. IMPUESTOS Y ESTADÍSTICAS DE LA AEAT</oddFooter>
  </headerFooter>
</worksheet>
</file>

<file path=xl/worksheets/sheet28.xml><?xml version="1.0" encoding="utf-8"?>
<worksheet xmlns="http://schemas.openxmlformats.org/spreadsheetml/2006/main" xmlns:r="http://schemas.openxmlformats.org/officeDocument/2006/relationships">
  <dimension ref="A1:H45"/>
  <sheetViews>
    <sheetView workbookViewId="0">
      <selection activeCell="H1" sqref="H1"/>
    </sheetView>
  </sheetViews>
  <sheetFormatPr baseColWidth="10" defaultRowHeight="15"/>
  <cols>
    <col min="1" max="1" width="39.5703125" customWidth="1"/>
    <col min="2" max="2" width="14.28515625" customWidth="1"/>
    <col min="3" max="3" width="16.140625" customWidth="1"/>
    <col min="4" max="4" width="11" customWidth="1"/>
    <col min="5" max="5" width="11.5703125" customWidth="1"/>
    <col min="6" max="6" width="13" customWidth="1"/>
    <col min="7" max="7" width="13.7109375" customWidth="1"/>
  </cols>
  <sheetData>
    <row r="1" spans="1:8">
      <c r="A1" s="11" t="s">
        <v>418</v>
      </c>
      <c r="H1" s="12" t="s">
        <v>74</v>
      </c>
    </row>
    <row r="4" spans="1:8" ht="15" customHeight="1">
      <c r="A4" s="194">
        <v>2018</v>
      </c>
      <c r="B4" s="47" t="s">
        <v>269</v>
      </c>
      <c r="C4" s="47"/>
      <c r="D4" s="47"/>
      <c r="E4" s="47"/>
      <c r="F4" s="47"/>
      <c r="G4" s="47"/>
    </row>
    <row r="5" spans="1:8" ht="30" customHeight="1">
      <c r="A5" s="187"/>
      <c r="B5" s="124" t="s">
        <v>405</v>
      </c>
      <c r="C5" s="124" t="s">
        <v>406</v>
      </c>
      <c r="D5" s="124" t="s">
        <v>407</v>
      </c>
      <c r="E5" s="124" t="s">
        <v>408</v>
      </c>
      <c r="F5" s="124" t="s">
        <v>409</v>
      </c>
      <c r="G5" s="124" t="s">
        <v>410</v>
      </c>
    </row>
    <row r="6" spans="1:8">
      <c r="A6" s="34" t="s">
        <v>80</v>
      </c>
      <c r="B6" s="174"/>
      <c r="C6" s="174"/>
      <c r="D6" s="174"/>
      <c r="E6" s="174"/>
      <c r="F6" s="174"/>
      <c r="G6" s="174"/>
    </row>
    <row r="7" spans="1:8">
      <c r="A7" s="44" t="s">
        <v>419</v>
      </c>
      <c r="B7" s="20">
        <v>49793</v>
      </c>
      <c r="C7" s="20">
        <v>17832839</v>
      </c>
      <c r="D7" s="20">
        <v>1492272</v>
      </c>
      <c r="E7" s="20">
        <v>2270423</v>
      </c>
      <c r="F7" s="20">
        <v>555900</v>
      </c>
      <c r="G7" s="20">
        <v>521976</v>
      </c>
    </row>
    <row r="8" spans="1:8">
      <c r="A8" s="45" t="s">
        <v>420</v>
      </c>
      <c r="B8" s="22">
        <v>2715</v>
      </c>
      <c r="C8" s="22">
        <v>1842145</v>
      </c>
      <c r="D8" s="22">
        <v>195584</v>
      </c>
      <c r="E8" s="22">
        <v>221111</v>
      </c>
      <c r="F8" s="22">
        <v>54495</v>
      </c>
      <c r="G8" s="22">
        <v>52124</v>
      </c>
    </row>
    <row r="9" spans="1:8">
      <c r="A9" s="45" t="s">
        <v>421</v>
      </c>
      <c r="B9" s="22">
        <v>1361</v>
      </c>
      <c r="C9" s="22">
        <v>1114166</v>
      </c>
      <c r="D9" s="22">
        <v>13724</v>
      </c>
      <c r="E9" s="22">
        <v>103546</v>
      </c>
      <c r="F9" s="22">
        <v>25472</v>
      </c>
      <c r="G9" s="22">
        <v>21319</v>
      </c>
    </row>
    <row r="10" spans="1:8">
      <c r="A10" s="45" t="s">
        <v>422</v>
      </c>
      <c r="B10" s="22">
        <v>4373</v>
      </c>
      <c r="C10" s="22">
        <v>3940117</v>
      </c>
      <c r="D10" s="22">
        <v>346974</v>
      </c>
      <c r="E10" s="22">
        <v>609175</v>
      </c>
      <c r="F10" s="22">
        <v>151382</v>
      </c>
      <c r="G10" s="22">
        <v>133652</v>
      </c>
    </row>
    <row r="11" spans="1:8">
      <c r="A11" s="45" t="s">
        <v>423</v>
      </c>
      <c r="B11" s="22">
        <v>13435</v>
      </c>
      <c r="C11" s="22">
        <v>3173828</v>
      </c>
      <c r="D11" s="22">
        <v>66085</v>
      </c>
      <c r="E11" s="22">
        <v>238766</v>
      </c>
      <c r="F11" s="22">
        <v>56833</v>
      </c>
      <c r="G11" s="22">
        <v>56216</v>
      </c>
    </row>
    <row r="12" spans="1:8">
      <c r="A12" s="45" t="s">
        <v>424</v>
      </c>
      <c r="B12" s="22">
        <v>13872</v>
      </c>
      <c r="C12" s="22">
        <v>4780756</v>
      </c>
      <c r="D12" s="22">
        <v>523622</v>
      </c>
      <c r="E12" s="22">
        <v>783414</v>
      </c>
      <c r="F12" s="22">
        <v>193168</v>
      </c>
      <c r="G12" s="22">
        <v>187420</v>
      </c>
    </row>
    <row r="13" spans="1:8">
      <c r="A13" s="45" t="s">
        <v>425</v>
      </c>
      <c r="B13" s="22">
        <v>838</v>
      </c>
      <c r="C13" s="22">
        <v>106845</v>
      </c>
      <c r="D13" s="22">
        <v>14041</v>
      </c>
      <c r="E13" s="22">
        <v>17888</v>
      </c>
      <c r="F13" s="22">
        <v>4222</v>
      </c>
      <c r="G13" s="22">
        <v>4100</v>
      </c>
    </row>
    <row r="14" spans="1:8">
      <c r="A14" s="45" t="s">
        <v>426</v>
      </c>
      <c r="B14" s="22">
        <v>711</v>
      </c>
      <c r="C14" s="22">
        <v>42358</v>
      </c>
      <c r="D14" s="22">
        <v>6284</v>
      </c>
      <c r="E14" s="22">
        <v>23401</v>
      </c>
      <c r="F14" s="22">
        <v>5745</v>
      </c>
      <c r="G14" s="22">
        <v>5710</v>
      </c>
    </row>
    <row r="15" spans="1:8">
      <c r="A15" s="45" t="s">
        <v>427</v>
      </c>
      <c r="B15" s="22">
        <v>6493</v>
      </c>
      <c r="C15" s="22">
        <v>1004440</v>
      </c>
      <c r="D15" s="22">
        <v>234377</v>
      </c>
      <c r="E15" s="22">
        <v>157540</v>
      </c>
      <c r="F15" s="22">
        <v>36761</v>
      </c>
      <c r="G15" s="22">
        <v>34099</v>
      </c>
    </row>
    <row r="16" spans="1:8">
      <c r="A16" s="45" t="s">
        <v>428</v>
      </c>
      <c r="B16" s="22">
        <v>1822</v>
      </c>
      <c r="C16" s="22">
        <v>760629</v>
      </c>
      <c r="D16" s="22">
        <v>32304</v>
      </c>
      <c r="E16" s="22">
        <v>32716</v>
      </c>
      <c r="F16" s="22">
        <v>7734</v>
      </c>
      <c r="G16" s="22">
        <v>7551</v>
      </c>
    </row>
    <row r="17" spans="1:7">
      <c r="A17" s="45" t="s">
        <v>429</v>
      </c>
      <c r="B17" s="22">
        <v>4173</v>
      </c>
      <c r="C17" s="22">
        <v>1067555</v>
      </c>
      <c r="D17" s="22">
        <v>59277</v>
      </c>
      <c r="E17" s="22">
        <v>82866</v>
      </c>
      <c r="F17" s="22">
        <v>20088</v>
      </c>
      <c r="G17" s="22">
        <v>19785</v>
      </c>
    </row>
    <row r="18" spans="1:7">
      <c r="A18" s="144" t="s">
        <v>411</v>
      </c>
      <c r="B18" s="25"/>
      <c r="C18" s="25"/>
      <c r="D18" s="25"/>
      <c r="E18" s="25"/>
      <c r="F18" s="25"/>
      <c r="G18" s="25"/>
    </row>
    <row r="19" spans="1:7">
      <c r="A19" s="44" t="s">
        <v>419</v>
      </c>
      <c r="B19" s="20">
        <v>24780</v>
      </c>
      <c r="C19" s="20">
        <v>4376295</v>
      </c>
      <c r="D19" s="20">
        <v>-944818</v>
      </c>
      <c r="E19" s="20">
        <v>77203</v>
      </c>
      <c r="F19" s="20">
        <v>19260</v>
      </c>
      <c r="G19" s="20">
        <v>13009</v>
      </c>
    </row>
    <row r="20" spans="1:7">
      <c r="A20" s="45" t="s">
        <v>420</v>
      </c>
      <c r="B20" s="22">
        <v>1152</v>
      </c>
      <c r="C20" s="22">
        <v>450626</v>
      </c>
      <c r="D20" s="22">
        <v>-48089</v>
      </c>
      <c r="E20" s="22">
        <v>590</v>
      </c>
      <c r="F20" s="22">
        <v>147</v>
      </c>
      <c r="G20" s="22">
        <v>147</v>
      </c>
    </row>
    <row r="21" spans="1:7">
      <c r="A21" s="45" t="s">
        <v>421</v>
      </c>
      <c r="B21" s="22">
        <v>574</v>
      </c>
      <c r="C21" s="22">
        <v>353882</v>
      </c>
      <c r="D21" s="22">
        <v>-80706</v>
      </c>
      <c r="E21" s="22">
        <v>14958</v>
      </c>
      <c r="F21" s="22">
        <v>3738</v>
      </c>
      <c r="G21" s="22">
        <v>156</v>
      </c>
    </row>
    <row r="22" spans="1:7">
      <c r="A22" s="45" t="s">
        <v>422</v>
      </c>
      <c r="B22" s="22">
        <v>1675</v>
      </c>
      <c r="C22" s="22">
        <v>589643</v>
      </c>
      <c r="D22" s="22">
        <v>-175216</v>
      </c>
      <c r="E22" s="22">
        <v>42786</v>
      </c>
      <c r="F22" s="22">
        <v>10697</v>
      </c>
      <c r="G22" s="22">
        <v>8106</v>
      </c>
    </row>
    <row r="23" spans="1:7">
      <c r="A23" s="45" t="s">
        <v>423</v>
      </c>
      <c r="B23" s="22">
        <v>8224</v>
      </c>
      <c r="C23" s="22">
        <v>1274067</v>
      </c>
      <c r="D23" s="22">
        <v>-269172</v>
      </c>
      <c r="E23" s="22">
        <v>1985</v>
      </c>
      <c r="F23" s="22">
        <v>490</v>
      </c>
      <c r="G23" s="22">
        <v>449</v>
      </c>
    </row>
    <row r="24" spans="1:7">
      <c r="A24" s="45" t="s">
        <v>424</v>
      </c>
      <c r="B24" s="22">
        <v>6072</v>
      </c>
      <c r="C24" s="22">
        <v>817060</v>
      </c>
      <c r="D24" s="22">
        <v>-207489</v>
      </c>
      <c r="E24" s="22">
        <v>2212</v>
      </c>
      <c r="F24" s="22">
        <v>551</v>
      </c>
      <c r="G24" s="22">
        <v>546</v>
      </c>
    </row>
    <row r="25" spans="1:7">
      <c r="A25" s="45" t="s">
        <v>425</v>
      </c>
      <c r="B25" s="22">
        <v>453</v>
      </c>
      <c r="C25" s="22">
        <v>33109</v>
      </c>
      <c r="D25" s="22">
        <v>-11242</v>
      </c>
      <c r="E25" s="22">
        <v>52</v>
      </c>
      <c r="F25" s="22">
        <v>13</v>
      </c>
      <c r="G25" s="22">
        <v>13</v>
      </c>
    </row>
    <row r="26" spans="1:7">
      <c r="A26" s="45" t="s">
        <v>426</v>
      </c>
      <c r="B26" s="22">
        <v>302</v>
      </c>
      <c r="C26" s="22">
        <v>8583</v>
      </c>
      <c r="D26" s="22">
        <v>-10872</v>
      </c>
      <c r="E26" s="22">
        <v>9223</v>
      </c>
      <c r="F26" s="22">
        <v>2306</v>
      </c>
      <c r="G26" s="22">
        <v>2306</v>
      </c>
    </row>
    <row r="27" spans="1:7">
      <c r="A27" s="45" t="s">
        <v>427</v>
      </c>
      <c r="B27" s="22">
        <v>3181</v>
      </c>
      <c r="C27" s="22">
        <v>321853</v>
      </c>
      <c r="D27" s="22">
        <v>-92190</v>
      </c>
      <c r="E27" s="22">
        <v>4103</v>
      </c>
      <c r="F27" s="22">
        <v>1012</v>
      </c>
      <c r="G27" s="22">
        <v>982</v>
      </c>
    </row>
    <row r="28" spans="1:7">
      <c r="A28" s="45" t="s">
        <v>428</v>
      </c>
      <c r="B28" s="22">
        <v>831</v>
      </c>
      <c r="C28" s="22">
        <v>190557</v>
      </c>
      <c r="D28" s="22">
        <v>-15019</v>
      </c>
      <c r="E28" s="22">
        <v>313</v>
      </c>
      <c r="F28" s="22">
        <v>67</v>
      </c>
      <c r="G28" s="22">
        <v>66</v>
      </c>
    </row>
    <row r="29" spans="1:7">
      <c r="A29" s="45" t="s">
        <v>429</v>
      </c>
      <c r="B29" s="22">
        <v>2316</v>
      </c>
      <c r="C29" s="22">
        <v>336916</v>
      </c>
      <c r="D29" s="22">
        <v>-34822</v>
      </c>
      <c r="E29" s="22">
        <v>981</v>
      </c>
      <c r="F29" s="22">
        <v>239</v>
      </c>
      <c r="G29" s="22">
        <v>238</v>
      </c>
    </row>
    <row r="30" spans="1:7">
      <c r="A30" s="144" t="s">
        <v>412</v>
      </c>
      <c r="B30" s="25"/>
      <c r="C30" s="25"/>
      <c r="D30" s="25"/>
      <c r="E30" s="25"/>
      <c r="F30" s="25"/>
      <c r="G30" s="25"/>
    </row>
    <row r="31" spans="1:7">
      <c r="A31" s="44" t="s">
        <v>419</v>
      </c>
      <c r="B31" s="20">
        <v>25013</v>
      </c>
      <c r="C31" s="20">
        <v>13456544</v>
      </c>
      <c r="D31" s="20">
        <v>2437090</v>
      </c>
      <c r="E31" s="20">
        <v>2193220</v>
      </c>
      <c r="F31" s="20">
        <v>536640</v>
      </c>
      <c r="G31" s="20">
        <v>508967</v>
      </c>
    </row>
    <row r="32" spans="1:7">
      <c r="A32" s="45" t="s">
        <v>420</v>
      </c>
      <c r="B32" s="22">
        <v>1563</v>
      </c>
      <c r="C32" s="22">
        <v>1391519</v>
      </c>
      <c r="D32" s="22">
        <v>243673</v>
      </c>
      <c r="E32" s="22">
        <v>220521</v>
      </c>
      <c r="F32" s="22">
        <v>54348</v>
      </c>
      <c r="G32" s="22">
        <v>51976</v>
      </c>
    </row>
    <row r="33" spans="1:7">
      <c r="A33" s="45" t="s">
        <v>421</v>
      </c>
      <c r="B33" s="22">
        <v>787</v>
      </c>
      <c r="C33" s="22">
        <v>760284</v>
      </c>
      <c r="D33" s="22">
        <v>94430</v>
      </c>
      <c r="E33" s="22">
        <v>88588</v>
      </c>
      <c r="F33" s="22">
        <v>21734</v>
      </c>
      <c r="G33" s="22">
        <v>21163</v>
      </c>
    </row>
    <row r="34" spans="1:7">
      <c r="A34" s="45" t="s">
        <v>422</v>
      </c>
      <c r="B34" s="22">
        <v>2698</v>
      </c>
      <c r="C34" s="22">
        <v>3350475</v>
      </c>
      <c r="D34" s="22">
        <v>522189</v>
      </c>
      <c r="E34" s="22">
        <v>566389</v>
      </c>
      <c r="F34" s="22">
        <v>140685</v>
      </c>
      <c r="G34" s="22">
        <v>125546</v>
      </c>
    </row>
    <row r="35" spans="1:7">
      <c r="A35" s="45" t="s">
        <v>423</v>
      </c>
      <c r="B35" s="22">
        <v>5211</v>
      </c>
      <c r="C35" s="22">
        <v>1899761</v>
      </c>
      <c r="D35" s="22">
        <v>335258</v>
      </c>
      <c r="E35" s="22">
        <v>236781</v>
      </c>
      <c r="F35" s="22">
        <v>56343</v>
      </c>
      <c r="G35" s="22">
        <v>55767</v>
      </c>
    </row>
    <row r="36" spans="1:7">
      <c r="A36" s="45" t="s">
        <v>424</v>
      </c>
      <c r="B36" s="22">
        <v>7800</v>
      </c>
      <c r="C36" s="22">
        <v>3963696</v>
      </c>
      <c r="D36" s="22">
        <v>731111</v>
      </c>
      <c r="E36" s="22">
        <v>781201</v>
      </c>
      <c r="F36" s="22">
        <v>192616</v>
      </c>
      <c r="G36" s="22">
        <v>186874</v>
      </c>
    </row>
    <row r="37" spans="1:7">
      <c r="A37" s="45" t="s">
        <v>425</v>
      </c>
      <c r="B37" s="22">
        <v>385</v>
      </c>
      <c r="C37" s="22">
        <v>73735</v>
      </c>
      <c r="D37" s="22">
        <v>25283</v>
      </c>
      <c r="E37" s="22">
        <v>17837</v>
      </c>
      <c r="F37" s="22">
        <v>4209</v>
      </c>
      <c r="G37" s="22">
        <v>4088</v>
      </c>
    </row>
    <row r="38" spans="1:7">
      <c r="A38" s="45" t="s">
        <v>426</v>
      </c>
      <c r="B38" s="22">
        <v>409</v>
      </c>
      <c r="C38" s="22">
        <v>33775</v>
      </c>
      <c r="D38" s="22">
        <v>17157</v>
      </c>
      <c r="E38" s="22">
        <v>14178</v>
      </c>
      <c r="F38" s="22">
        <v>3439</v>
      </c>
      <c r="G38" s="22">
        <v>3404</v>
      </c>
    </row>
    <row r="39" spans="1:7">
      <c r="A39" s="45" t="s">
        <v>427</v>
      </c>
      <c r="B39" s="22">
        <v>3312</v>
      </c>
      <c r="C39" s="22">
        <v>682587</v>
      </c>
      <c r="D39" s="22">
        <v>326567</v>
      </c>
      <c r="E39" s="22">
        <v>153437</v>
      </c>
      <c r="F39" s="22">
        <v>35749</v>
      </c>
      <c r="G39" s="22">
        <v>33117</v>
      </c>
    </row>
    <row r="40" spans="1:7">
      <c r="A40" s="45" t="s">
        <v>428</v>
      </c>
      <c r="B40" s="22">
        <v>991</v>
      </c>
      <c r="C40" s="22">
        <v>570073</v>
      </c>
      <c r="D40" s="22">
        <v>47323</v>
      </c>
      <c r="E40" s="22">
        <v>32403</v>
      </c>
      <c r="F40" s="22">
        <v>7667</v>
      </c>
      <c r="G40" s="22">
        <v>7485</v>
      </c>
    </row>
    <row r="41" spans="1:7">
      <c r="A41" s="45" t="s">
        <v>429</v>
      </c>
      <c r="B41" s="22">
        <v>1857</v>
      </c>
      <c r="C41" s="22">
        <v>730640</v>
      </c>
      <c r="D41" s="22">
        <v>94099</v>
      </c>
      <c r="E41" s="22">
        <v>81885</v>
      </c>
      <c r="F41" s="22">
        <v>19849</v>
      </c>
      <c r="G41" s="22">
        <v>19547</v>
      </c>
    </row>
    <row r="42" spans="1:7">
      <c r="A42" s="46"/>
      <c r="B42" s="46"/>
      <c r="C42" s="46"/>
      <c r="D42" s="46"/>
      <c r="E42" s="46"/>
      <c r="F42" s="46"/>
      <c r="G42" s="46"/>
    </row>
    <row r="43" spans="1:7">
      <c r="A43" s="192" t="s">
        <v>413</v>
      </c>
      <c r="B43" s="192"/>
      <c r="C43" s="192"/>
      <c r="D43" s="192"/>
      <c r="E43" s="192"/>
      <c r="F43" s="191"/>
    </row>
    <row r="44" spans="1:7">
      <c r="A44" s="173"/>
      <c r="B44" s="173"/>
      <c r="C44" s="173"/>
      <c r="D44" s="173"/>
      <c r="E44" s="173"/>
      <c r="F44" s="121"/>
    </row>
    <row r="45" spans="1:7">
      <c r="A45" s="82" t="s">
        <v>414</v>
      </c>
    </row>
  </sheetData>
  <mergeCells count="2">
    <mergeCell ref="A4:A5"/>
    <mergeCell ref="A43:F43"/>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&amp;L_x000D_&amp;"calibri"&amp;12&amp;B17.3.9. Impuesto sobre Sociedades. Principales variables según signo del resultado contable y sector.&amp;R&amp;"calibri"&amp;10&amp;P</oddHeader>
    <oddFooter>&amp;L&amp;"calibri"&amp;8&amp;I&amp;"-,Cursiva"&amp;8ANUARIO ESTADÍSTICO DE LA REGIÓN DE MURCIA 2019. TOMO I. DATOS REGIONALES&amp;R&amp;"calibri"&amp;8&amp;I17.3. IMPUESTOS Y ESTADÍSTICAS DE LA AEAT</oddFooter>
  </headerFooter>
</worksheet>
</file>

<file path=xl/worksheets/sheet29.xml><?xml version="1.0" encoding="utf-8"?>
<worksheet xmlns="http://schemas.openxmlformats.org/spreadsheetml/2006/main" xmlns:r="http://schemas.openxmlformats.org/officeDocument/2006/relationships">
  <dimension ref="A1:H45"/>
  <sheetViews>
    <sheetView workbookViewId="0">
      <selection activeCell="H1" sqref="H1"/>
    </sheetView>
  </sheetViews>
  <sheetFormatPr baseColWidth="10" defaultRowHeight="15"/>
  <cols>
    <col min="1" max="1" width="39.5703125" customWidth="1"/>
    <col min="2" max="2" width="14.28515625" customWidth="1"/>
    <col min="3" max="3" width="16.140625" customWidth="1"/>
    <col min="4" max="4" width="11" customWidth="1"/>
    <col min="5" max="5" width="11.5703125" customWidth="1"/>
    <col min="6" max="6" width="13" customWidth="1"/>
    <col min="7" max="7" width="13.7109375" customWidth="1"/>
  </cols>
  <sheetData>
    <row r="1" spans="1:8">
      <c r="A1" s="11" t="s">
        <v>430</v>
      </c>
      <c r="H1" s="12" t="s">
        <v>74</v>
      </c>
    </row>
    <row r="4" spans="1:8" ht="15" customHeight="1">
      <c r="A4" s="194">
        <v>2018</v>
      </c>
      <c r="B4" s="47" t="s">
        <v>269</v>
      </c>
      <c r="C4" s="47"/>
      <c r="D4" s="47"/>
      <c r="E4" s="47"/>
      <c r="F4" s="47"/>
      <c r="G4" s="47"/>
    </row>
    <row r="5" spans="1:8" ht="33" customHeight="1">
      <c r="A5" s="187"/>
      <c r="B5" s="124" t="s">
        <v>405</v>
      </c>
      <c r="C5" s="124" t="s">
        <v>406</v>
      </c>
      <c r="D5" s="124" t="s">
        <v>407</v>
      </c>
      <c r="E5" s="124" t="s">
        <v>408</v>
      </c>
      <c r="F5" s="124" t="s">
        <v>409</v>
      </c>
      <c r="G5" s="124" t="s">
        <v>410</v>
      </c>
    </row>
    <row r="6" spans="1:8">
      <c r="A6" s="34" t="s">
        <v>80</v>
      </c>
      <c r="B6" s="174"/>
      <c r="C6" s="174"/>
      <c r="D6" s="174"/>
      <c r="E6" s="174"/>
      <c r="F6" s="174"/>
      <c r="G6" s="174"/>
    </row>
    <row r="7" spans="1:8">
      <c r="A7" s="44" t="s">
        <v>419</v>
      </c>
      <c r="B7" s="20">
        <v>49793</v>
      </c>
      <c r="C7" s="20">
        <v>17832839</v>
      </c>
      <c r="D7" s="20">
        <v>1492272</v>
      </c>
      <c r="E7" s="20">
        <v>2270423</v>
      </c>
      <c r="F7" s="20">
        <v>555900</v>
      </c>
      <c r="G7" s="20">
        <v>521976</v>
      </c>
    </row>
    <row r="8" spans="1:8">
      <c r="A8" s="45" t="s">
        <v>420</v>
      </c>
      <c r="B8" s="22">
        <v>2715</v>
      </c>
      <c r="C8" s="22">
        <v>1842145</v>
      </c>
      <c r="D8" s="22">
        <v>195584</v>
      </c>
      <c r="E8" s="22">
        <v>221111</v>
      </c>
      <c r="F8" s="22">
        <v>54495</v>
      </c>
      <c r="G8" s="22">
        <v>52124</v>
      </c>
    </row>
    <row r="9" spans="1:8">
      <c r="A9" s="45" t="s">
        <v>421</v>
      </c>
      <c r="B9" s="22">
        <v>1361</v>
      </c>
      <c r="C9" s="22">
        <v>1114166</v>
      </c>
      <c r="D9" s="22">
        <v>13724</v>
      </c>
      <c r="E9" s="22">
        <v>103546</v>
      </c>
      <c r="F9" s="22">
        <v>25472</v>
      </c>
      <c r="G9" s="22">
        <v>21319</v>
      </c>
    </row>
    <row r="10" spans="1:8">
      <c r="A10" s="45" t="s">
        <v>422</v>
      </c>
      <c r="B10" s="22">
        <v>4373</v>
      </c>
      <c r="C10" s="22">
        <v>3940117</v>
      </c>
      <c r="D10" s="22">
        <v>346974</v>
      </c>
      <c r="E10" s="22">
        <v>609175</v>
      </c>
      <c r="F10" s="22">
        <v>151382</v>
      </c>
      <c r="G10" s="22">
        <v>133652</v>
      </c>
    </row>
    <row r="11" spans="1:8">
      <c r="A11" s="45" t="s">
        <v>423</v>
      </c>
      <c r="B11" s="22">
        <v>13435</v>
      </c>
      <c r="C11" s="22">
        <v>3173828</v>
      </c>
      <c r="D11" s="22">
        <v>66085</v>
      </c>
      <c r="E11" s="22">
        <v>238766</v>
      </c>
      <c r="F11" s="22">
        <v>56833</v>
      </c>
      <c r="G11" s="22">
        <v>56216</v>
      </c>
    </row>
    <row r="12" spans="1:8">
      <c r="A12" s="45" t="s">
        <v>424</v>
      </c>
      <c r="B12" s="22">
        <v>13872</v>
      </c>
      <c r="C12" s="22">
        <v>4780756</v>
      </c>
      <c r="D12" s="22">
        <v>523622</v>
      </c>
      <c r="E12" s="22">
        <v>783414</v>
      </c>
      <c r="F12" s="22">
        <v>193168</v>
      </c>
      <c r="G12" s="22">
        <v>187420</v>
      </c>
    </row>
    <row r="13" spans="1:8">
      <c r="A13" s="45" t="s">
        <v>425</v>
      </c>
      <c r="B13" s="22">
        <v>838</v>
      </c>
      <c r="C13" s="22">
        <v>106845</v>
      </c>
      <c r="D13" s="22">
        <v>14041</v>
      </c>
      <c r="E13" s="22">
        <v>17888</v>
      </c>
      <c r="F13" s="22">
        <v>4222</v>
      </c>
      <c r="G13" s="22">
        <v>4100</v>
      </c>
    </row>
    <row r="14" spans="1:8">
      <c r="A14" s="45" t="s">
        <v>426</v>
      </c>
      <c r="B14" s="22">
        <v>711</v>
      </c>
      <c r="C14" s="22">
        <v>42358</v>
      </c>
      <c r="D14" s="22">
        <v>6284</v>
      </c>
      <c r="E14" s="22">
        <v>23401</v>
      </c>
      <c r="F14" s="22">
        <v>5745</v>
      </c>
      <c r="G14" s="22">
        <v>5710</v>
      </c>
    </row>
    <row r="15" spans="1:8">
      <c r="A15" s="45" t="s">
        <v>427</v>
      </c>
      <c r="B15" s="22">
        <v>6493</v>
      </c>
      <c r="C15" s="22">
        <v>1004440</v>
      </c>
      <c r="D15" s="22">
        <v>234377</v>
      </c>
      <c r="E15" s="22">
        <v>157540</v>
      </c>
      <c r="F15" s="22">
        <v>36761</v>
      </c>
      <c r="G15" s="22">
        <v>34099</v>
      </c>
    </row>
    <row r="16" spans="1:8">
      <c r="A16" s="45" t="s">
        <v>428</v>
      </c>
      <c r="B16" s="22">
        <v>1822</v>
      </c>
      <c r="C16" s="22">
        <v>760629</v>
      </c>
      <c r="D16" s="22">
        <v>32304</v>
      </c>
      <c r="E16" s="22">
        <v>32716</v>
      </c>
      <c r="F16" s="22">
        <v>7734</v>
      </c>
      <c r="G16" s="22">
        <v>7551</v>
      </c>
    </row>
    <row r="17" spans="1:7">
      <c r="A17" s="45" t="s">
        <v>429</v>
      </c>
      <c r="B17" s="22">
        <v>4173</v>
      </c>
      <c r="C17" s="22">
        <v>1067555</v>
      </c>
      <c r="D17" s="22">
        <v>59277</v>
      </c>
      <c r="E17" s="22">
        <v>82866</v>
      </c>
      <c r="F17" s="22">
        <v>20088</v>
      </c>
      <c r="G17" s="22">
        <v>19785</v>
      </c>
    </row>
    <row r="18" spans="1:7">
      <c r="A18" s="144" t="s">
        <v>416</v>
      </c>
      <c r="B18" s="25"/>
      <c r="C18" s="25"/>
      <c r="D18" s="25"/>
      <c r="E18" s="25"/>
      <c r="F18" s="25"/>
      <c r="G18" s="25"/>
    </row>
    <row r="19" spans="1:7">
      <c r="A19" s="44" t="s">
        <v>419</v>
      </c>
      <c r="B19" s="20">
        <v>31022</v>
      </c>
      <c r="C19" s="20">
        <v>6236196</v>
      </c>
      <c r="D19" s="20">
        <v>-477284</v>
      </c>
      <c r="E19" s="20">
        <v>-818028</v>
      </c>
      <c r="F19" s="20">
        <v>1</v>
      </c>
      <c r="G19" s="20">
        <v>1</v>
      </c>
    </row>
    <row r="20" spans="1:7">
      <c r="A20" s="45" t="s">
        <v>420</v>
      </c>
      <c r="B20" s="22">
        <v>1422</v>
      </c>
      <c r="C20" s="22">
        <v>629219</v>
      </c>
      <c r="D20" s="22">
        <v>-309</v>
      </c>
      <c r="E20" s="22">
        <v>-44893</v>
      </c>
      <c r="F20" s="22">
        <v>0</v>
      </c>
      <c r="G20" s="22">
        <v>0</v>
      </c>
    </row>
    <row r="21" spans="1:7">
      <c r="A21" s="45" t="s">
        <v>421</v>
      </c>
      <c r="B21" s="22">
        <v>839</v>
      </c>
      <c r="C21" s="22">
        <v>381198</v>
      </c>
      <c r="D21" s="22">
        <v>-27902</v>
      </c>
      <c r="E21" s="22">
        <v>-20871</v>
      </c>
      <c r="F21" s="22">
        <v>0</v>
      </c>
      <c r="G21" s="22">
        <v>0</v>
      </c>
    </row>
    <row r="22" spans="1:7">
      <c r="A22" s="45" t="s">
        <v>422</v>
      </c>
      <c r="B22" s="22">
        <v>2273</v>
      </c>
      <c r="C22" s="22">
        <v>739725</v>
      </c>
      <c r="D22" s="22">
        <v>-150511</v>
      </c>
      <c r="E22" s="22">
        <v>-126536</v>
      </c>
      <c r="F22" s="22">
        <v>0</v>
      </c>
      <c r="G22" s="22">
        <v>0</v>
      </c>
    </row>
    <row r="23" spans="1:7">
      <c r="A23" s="45" t="s">
        <v>423</v>
      </c>
      <c r="B23" s="22">
        <v>9861</v>
      </c>
      <c r="C23" s="22">
        <v>1772773</v>
      </c>
      <c r="D23" s="22">
        <v>-151095</v>
      </c>
      <c r="E23" s="22">
        <v>-244073</v>
      </c>
      <c r="F23" s="22">
        <v>0</v>
      </c>
      <c r="G23" s="22">
        <v>0</v>
      </c>
    </row>
    <row r="24" spans="1:7">
      <c r="A24" s="45" t="s">
        <v>424</v>
      </c>
      <c r="B24" s="22">
        <v>7613</v>
      </c>
      <c r="C24" s="22">
        <v>1223636</v>
      </c>
      <c r="D24" s="22">
        <v>-148343</v>
      </c>
      <c r="E24" s="22">
        <v>-237757</v>
      </c>
      <c r="F24" s="22"/>
      <c r="G24" s="22"/>
    </row>
    <row r="25" spans="1:7">
      <c r="A25" s="45" t="s">
        <v>425</v>
      </c>
      <c r="B25" s="22">
        <v>536</v>
      </c>
      <c r="C25" s="22">
        <v>46362</v>
      </c>
      <c r="D25" s="22">
        <v>-1338</v>
      </c>
      <c r="E25" s="22">
        <v>-10311</v>
      </c>
      <c r="F25" s="22">
        <v>0</v>
      </c>
      <c r="G25" s="22">
        <v>0</v>
      </c>
    </row>
    <row r="26" spans="1:7">
      <c r="A26" s="45" t="s">
        <v>426</v>
      </c>
      <c r="B26" s="22">
        <v>357</v>
      </c>
      <c r="C26" s="22">
        <v>11659</v>
      </c>
      <c r="D26" s="22">
        <v>971</v>
      </c>
      <c r="E26" s="22">
        <v>-4287</v>
      </c>
      <c r="F26" s="22">
        <v>0</v>
      </c>
      <c r="G26" s="22">
        <v>0</v>
      </c>
    </row>
    <row r="27" spans="1:7">
      <c r="A27" s="45" t="s">
        <v>427</v>
      </c>
      <c r="B27" s="22">
        <v>4052</v>
      </c>
      <c r="C27" s="22">
        <v>487355</v>
      </c>
      <c r="D27" s="22">
        <v>10723</v>
      </c>
      <c r="E27" s="22">
        <v>-74458</v>
      </c>
      <c r="F27" s="22">
        <v>1</v>
      </c>
      <c r="G27" s="22">
        <v>1</v>
      </c>
    </row>
    <row r="28" spans="1:7">
      <c r="A28" s="45" t="s">
        <v>428</v>
      </c>
      <c r="B28" s="22">
        <v>1117</v>
      </c>
      <c r="C28" s="22">
        <v>352507</v>
      </c>
      <c r="D28" s="22">
        <v>-2593</v>
      </c>
      <c r="E28" s="22">
        <v>-16579</v>
      </c>
      <c r="F28" s="22">
        <v>0</v>
      </c>
      <c r="G28" s="22">
        <v>0</v>
      </c>
    </row>
    <row r="29" spans="1:7">
      <c r="A29" s="45" t="s">
        <v>429</v>
      </c>
      <c r="B29" s="22">
        <v>2952</v>
      </c>
      <c r="C29" s="22">
        <v>591763</v>
      </c>
      <c r="D29" s="22">
        <v>-6888</v>
      </c>
      <c r="E29" s="22">
        <v>-38263</v>
      </c>
      <c r="F29" s="22">
        <v>0</v>
      </c>
      <c r="G29" s="22">
        <v>0</v>
      </c>
    </row>
    <row r="30" spans="1:7">
      <c r="A30" s="144" t="s">
        <v>417</v>
      </c>
      <c r="B30" s="25"/>
      <c r="C30" s="25"/>
      <c r="D30" s="25"/>
      <c r="E30" s="25"/>
      <c r="F30" s="25"/>
      <c r="G30" s="25"/>
    </row>
    <row r="31" spans="1:7">
      <c r="A31" s="44" t="s">
        <v>419</v>
      </c>
      <c r="B31" s="20">
        <v>18771</v>
      </c>
      <c r="C31" s="20">
        <v>11596643</v>
      </c>
      <c r="D31" s="20">
        <v>1969556</v>
      </c>
      <c r="E31" s="20">
        <v>2270423</v>
      </c>
      <c r="F31" s="20">
        <v>555899</v>
      </c>
      <c r="G31" s="20">
        <v>521975</v>
      </c>
    </row>
    <row r="32" spans="1:7">
      <c r="A32" s="45" t="s">
        <v>420</v>
      </c>
      <c r="B32" s="22">
        <v>1293</v>
      </c>
      <c r="C32" s="22">
        <v>1212926</v>
      </c>
      <c r="D32" s="22">
        <v>195893</v>
      </c>
      <c r="E32" s="22">
        <v>221111</v>
      </c>
      <c r="F32" s="22">
        <v>54495</v>
      </c>
      <c r="G32" s="22">
        <v>52124</v>
      </c>
    </row>
    <row r="33" spans="1:7">
      <c r="A33" s="45" t="s">
        <v>421</v>
      </c>
      <c r="B33" s="22">
        <v>522</v>
      </c>
      <c r="C33" s="22">
        <v>732968</v>
      </c>
      <c r="D33" s="22">
        <v>41626</v>
      </c>
      <c r="E33" s="22">
        <v>103546</v>
      </c>
      <c r="F33" s="22">
        <v>25472</v>
      </c>
      <c r="G33" s="22">
        <v>21319</v>
      </c>
    </row>
    <row r="34" spans="1:7">
      <c r="A34" s="45" t="s">
        <v>422</v>
      </c>
      <c r="B34" s="22">
        <v>2100</v>
      </c>
      <c r="C34" s="22">
        <v>3200392</v>
      </c>
      <c r="D34" s="22">
        <v>497484</v>
      </c>
      <c r="E34" s="22">
        <v>609175</v>
      </c>
      <c r="F34" s="22">
        <v>151382</v>
      </c>
      <c r="G34" s="22">
        <v>133652</v>
      </c>
    </row>
    <row r="35" spans="1:7">
      <c r="A35" s="45" t="s">
        <v>423</v>
      </c>
      <c r="B35" s="22">
        <v>3574</v>
      </c>
      <c r="C35" s="22">
        <v>1401056</v>
      </c>
      <c r="D35" s="22">
        <v>217180</v>
      </c>
      <c r="E35" s="22">
        <v>238766</v>
      </c>
      <c r="F35" s="22">
        <v>56833</v>
      </c>
      <c r="G35" s="22">
        <v>56216</v>
      </c>
    </row>
    <row r="36" spans="1:7">
      <c r="A36" s="45" t="s">
        <v>424</v>
      </c>
      <c r="B36" s="22">
        <v>6259</v>
      </c>
      <c r="C36" s="22">
        <v>3557120</v>
      </c>
      <c r="D36" s="22">
        <v>671965</v>
      </c>
      <c r="E36" s="22">
        <v>783414</v>
      </c>
      <c r="F36" s="22">
        <v>193167</v>
      </c>
      <c r="G36" s="22">
        <v>187420</v>
      </c>
    </row>
    <row r="37" spans="1:7">
      <c r="A37" s="45" t="s">
        <v>425</v>
      </c>
      <c r="B37" s="22">
        <v>302</v>
      </c>
      <c r="C37" s="22">
        <v>60483</v>
      </c>
      <c r="D37" s="22">
        <v>15379</v>
      </c>
      <c r="E37" s="22">
        <v>17888</v>
      </c>
      <c r="F37" s="22">
        <v>4222</v>
      </c>
      <c r="G37" s="22">
        <v>4100</v>
      </c>
    </row>
    <row r="38" spans="1:7">
      <c r="A38" s="45" t="s">
        <v>426</v>
      </c>
      <c r="B38" s="22">
        <v>354</v>
      </c>
      <c r="C38" s="22">
        <v>30698</v>
      </c>
      <c r="D38" s="22">
        <v>5314</v>
      </c>
      <c r="E38" s="22">
        <v>23401</v>
      </c>
      <c r="F38" s="22">
        <v>5745</v>
      </c>
      <c r="G38" s="22">
        <v>5710</v>
      </c>
    </row>
    <row r="39" spans="1:7">
      <c r="A39" s="45" t="s">
        <v>427</v>
      </c>
      <c r="B39" s="22">
        <v>2441</v>
      </c>
      <c r="C39" s="22">
        <v>517085</v>
      </c>
      <c r="D39" s="22">
        <v>223654</v>
      </c>
      <c r="E39" s="22">
        <v>157540</v>
      </c>
      <c r="F39" s="22">
        <v>36761</v>
      </c>
      <c r="G39" s="22">
        <v>34098</v>
      </c>
    </row>
    <row r="40" spans="1:7">
      <c r="A40" s="45" t="s">
        <v>428</v>
      </c>
      <c r="B40" s="22">
        <v>705</v>
      </c>
      <c r="C40" s="22">
        <v>408122</v>
      </c>
      <c r="D40" s="22">
        <v>34896</v>
      </c>
      <c r="E40" s="22">
        <v>32716</v>
      </c>
      <c r="F40" s="22">
        <v>7734</v>
      </c>
      <c r="G40" s="22">
        <v>7551</v>
      </c>
    </row>
    <row r="41" spans="1:7">
      <c r="A41" s="45" t="s">
        <v>429</v>
      </c>
      <c r="B41" s="22">
        <v>1221</v>
      </c>
      <c r="C41" s="22">
        <v>475793</v>
      </c>
      <c r="D41" s="22">
        <v>66164</v>
      </c>
      <c r="E41" s="22">
        <v>82866</v>
      </c>
      <c r="F41" s="22">
        <v>20088</v>
      </c>
      <c r="G41" s="22">
        <v>19785</v>
      </c>
    </row>
    <row r="42" spans="1:7">
      <c r="A42" s="46"/>
      <c r="B42" s="46"/>
      <c r="C42" s="46"/>
      <c r="D42" s="46"/>
      <c r="E42" s="46"/>
      <c r="F42" s="46"/>
      <c r="G42" s="46"/>
    </row>
    <row r="43" spans="1:7">
      <c r="A43" s="192" t="s">
        <v>413</v>
      </c>
      <c r="B43" s="192"/>
      <c r="C43" s="192"/>
      <c r="D43" s="192"/>
      <c r="E43" s="192"/>
      <c r="F43" s="191"/>
    </row>
    <row r="44" spans="1:7">
      <c r="A44" s="173"/>
      <c r="B44" s="173"/>
      <c r="C44" s="173"/>
      <c r="D44" s="173"/>
      <c r="E44" s="173"/>
      <c r="F44" s="121"/>
    </row>
    <row r="45" spans="1:7">
      <c r="A45" s="82" t="s">
        <v>414</v>
      </c>
    </row>
  </sheetData>
  <mergeCells count="2">
    <mergeCell ref="A4:A5"/>
    <mergeCell ref="A43:F43"/>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&amp;L_x000D_&amp;"calibri"&amp;12&amp;B17.3.10. Impuesto sobre Sociedades. Principales variables según signo de la base imponible y sector.&amp;R&amp;"calibri"&amp;10&amp;P</oddHeader>
    <oddFooter>&amp;L&amp;"calibri"&amp;8&amp;I&amp;"-,Cursiva"&amp;8ANUARIO ESTADÍSTICO DE LA REGIÓN DE MURCIA 2019. TOMO I. DATOS REGIONALES&amp;R&amp;"calibri"&amp;8&amp;I17.3. IMPUESTOS Y ESTADÍSTICAS DE LA AEAT</oddFooter>
  </headerFooter>
</worksheet>
</file>

<file path=xl/worksheets/sheet3.xml><?xml version="1.0" encoding="utf-8"?>
<worksheet xmlns="http://schemas.openxmlformats.org/spreadsheetml/2006/main" xmlns:r="http://schemas.openxmlformats.org/officeDocument/2006/relationships">
  <dimension ref="A1:L25"/>
  <sheetViews>
    <sheetView workbookViewId="0">
      <selection activeCell="L1" sqref="L1"/>
    </sheetView>
  </sheetViews>
  <sheetFormatPr baseColWidth="10" defaultRowHeight="15"/>
  <cols>
    <col min="1" max="1" width="51.5703125" customWidth="1"/>
    <col min="2" max="2" width="12.5703125" customWidth="1"/>
    <col min="3" max="3" width="12.85546875" customWidth="1"/>
    <col min="4" max="4" width="11.42578125" bestFit="1" customWidth="1"/>
    <col min="5" max="5" width="11.5703125" customWidth="1"/>
    <col min="6" max="6" width="13.140625" customWidth="1"/>
    <col min="7" max="7" width="14.42578125" customWidth="1"/>
    <col min="8" max="8" width="11.140625" bestFit="1" customWidth="1"/>
    <col min="9" max="9" width="13.140625" customWidth="1"/>
    <col min="10" max="10" width="10" customWidth="1"/>
    <col min="11" max="11" width="13.85546875" customWidth="1"/>
    <col min="247" max="247" width="26" customWidth="1"/>
    <col min="248" max="249" width="12.7109375" bestFit="1" customWidth="1"/>
    <col min="250" max="250" width="11.5703125" customWidth="1"/>
    <col min="251" max="251" width="10.5703125" customWidth="1"/>
    <col min="252" max="252" width="13.140625" customWidth="1"/>
    <col min="253" max="253" width="10.85546875" customWidth="1"/>
    <col min="254" max="254" width="13" customWidth="1"/>
    <col min="255" max="256" width="10" customWidth="1"/>
    <col min="503" max="503" width="26" customWidth="1"/>
    <col min="504" max="505" width="12.7109375" bestFit="1" customWidth="1"/>
    <col min="506" max="506" width="11.5703125" customWidth="1"/>
    <col min="507" max="507" width="10.5703125" customWidth="1"/>
    <col min="508" max="508" width="13.140625" customWidth="1"/>
    <col min="509" max="509" width="10.85546875" customWidth="1"/>
    <col min="510" max="510" width="13" customWidth="1"/>
    <col min="511" max="512" width="10" customWidth="1"/>
    <col min="759" max="759" width="26" customWidth="1"/>
    <col min="760" max="761" width="12.7109375" bestFit="1" customWidth="1"/>
    <col min="762" max="762" width="11.5703125" customWidth="1"/>
    <col min="763" max="763" width="10.5703125" customWidth="1"/>
    <col min="764" max="764" width="13.140625" customWidth="1"/>
    <col min="765" max="765" width="10.85546875" customWidth="1"/>
    <col min="766" max="766" width="13" customWidth="1"/>
    <col min="767" max="768" width="10" customWidth="1"/>
    <col min="1015" max="1015" width="26" customWidth="1"/>
    <col min="1016" max="1017" width="12.7109375" bestFit="1" customWidth="1"/>
    <col min="1018" max="1018" width="11.5703125" customWidth="1"/>
    <col min="1019" max="1019" width="10.5703125" customWidth="1"/>
    <col min="1020" max="1020" width="13.140625" customWidth="1"/>
    <col min="1021" max="1021" width="10.85546875" customWidth="1"/>
    <col min="1022" max="1022" width="13" customWidth="1"/>
    <col min="1023" max="1024" width="10" customWidth="1"/>
    <col min="1271" max="1271" width="26" customWidth="1"/>
    <col min="1272" max="1273" width="12.7109375" bestFit="1" customWidth="1"/>
    <col min="1274" max="1274" width="11.5703125" customWidth="1"/>
    <col min="1275" max="1275" width="10.5703125" customWidth="1"/>
    <col min="1276" max="1276" width="13.140625" customWidth="1"/>
    <col min="1277" max="1277" width="10.85546875" customWidth="1"/>
    <col min="1278" max="1278" width="13" customWidth="1"/>
    <col min="1279" max="1280" width="10" customWidth="1"/>
    <col min="1527" max="1527" width="26" customWidth="1"/>
    <col min="1528" max="1529" width="12.7109375" bestFit="1" customWidth="1"/>
    <col min="1530" max="1530" width="11.5703125" customWidth="1"/>
    <col min="1531" max="1531" width="10.5703125" customWidth="1"/>
    <col min="1532" max="1532" width="13.140625" customWidth="1"/>
    <col min="1533" max="1533" width="10.85546875" customWidth="1"/>
    <col min="1534" max="1534" width="13" customWidth="1"/>
    <col min="1535" max="1536" width="10" customWidth="1"/>
    <col min="1783" max="1783" width="26" customWidth="1"/>
    <col min="1784" max="1785" width="12.7109375" bestFit="1" customWidth="1"/>
    <col min="1786" max="1786" width="11.5703125" customWidth="1"/>
    <col min="1787" max="1787" width="10.5703125" customWidth="1"/>
    <col min="1788" max="1788" width="13.140625" customWidth="1"/>
    <col min="1789" max="1789" width="10.85546875" customWidth="1"/>
    <col min="1790" max="1790" width="13" customWidth="1"/>
    <col min="1791" max="1792" width="10" customWidth="1"/>
    <col min="2039" max="2039" width="26" customWidth="1"/>
    <col min="2040" max="2041" width="12.7109375" bestFit="1" customWidth="1"/>
    <col min="2042" max="2042" width="11.5703125" customWidth="1"/>
    <col min="2043" max="2043" width="10.5703125" customWidth="1"/>
    <col min="2044" max="2044" width="13.140625" customWidth="1"/>
    <col min="2045" max="2045" width="10.85546875" customWidth="1"/>
    <col min="2046" max="2046" width="13" customWidth="1"/>
    <col min="2047" max="2048" width="10" customWidth="1"/>
    <col min="2295" max="2295" width="26" customWidth="1"/>
    <col min="2296" max="2297" width="12.7109375" bestFit="1" customWidth="1"/>
    <col min="2298" max="2298" width="11.5703125" customWidth="1"/>
    <col min="2299" max="2299" width="10.5703125" customWidth="1"/>
    <col min="2300" max="2300" width="13.140625" customWidth="1"/>
    <col min="2301" max="2301" width="10.85546875" customWidth="1"/>
    <col min="2302" max="2302" width="13" customWidth="1"/>
    <col min="2303" max="2304" width="10" customWidth="1"/>
    <col min="2551" max="2551" width="26" customWidth="1"/>
    <col min="2552" max="2553" width="12.7109375" bestFit="1" customWidth="1"/>
    <col min="2554" max="2554" width="11.5703125" customWidth="1"/>
    <col min="2555" max="2555" width="10.5703125" customWidth="1"/>
    <col min="2556" max="2556" width="13.140625" customWidth="1"/>
    <col min="2557" max="2557" width="10.85546875" customWidth="1"/>
    <col min="2558" max="2558" width="13" customWidth="1"/>
    <col min="2559" max="2560" width="10" customWidth="1"/>
    <col min="2807" max="2807" width="26" customWidth="1"/>
    <col min="2808" max="2809" width="12.7109375" bestFit="1" customWidth="1"/>
    <col min="2810" max="2810" width="11.5703125" customWidth="1"/>
    <col min="2811" max="2811" width="10.5703125" customWidth="1"/>
    <col min="2812" max="2812" width="13.140625" customWidth="1"/>
    <col min="2813" max="2813" width="10.85546875" customWidth="1"/>
    <col min="2814" max="2814" width="13" customWidth="1"/>
    <col min="2815" max="2816" width="10" customWidth="1"/>
    <col min="3063" max="3063" width="26" customWidth="1"/>
    <col min="3064" max="3065" width="12.7109375" bestFit="1" customWidth="1"/>
    <col min="3066" max="3066" width="11.5703125" customWidth="1"/>
    <col min="3067" max="3067" width="10.5703125" customWidth="1"/>
    <col min="3068" max="3068" width="13.140625" customWidth="1"/>
    <col min="3069" max="3069" width="10.85546875" customWidth="1"/>
    <col min="3070" max="3070" width="13" customWidth="1"/>
    <col min="3071" max="3072" width="10" customWidth="1"/>
    <col min="3319" max="3319" width="26" customWidth="1"/>
    <col min="3320" max="3321" width="12.7109375" bestFit="1" customWidth="1"/>
    <col min="3322" max="3322" width="11.5703125" customWidth="1"/>
    <col min="3323" max="3323" width="10.5703125" customWidth="1"/>
    <col min="3324" max="3324" width="13.140625" customWidth="1"/>
    <col min="3325" max="3325" width="10.85546875" customWidth="1"/>
    <col min="3326" max="3326" width="13" customWidth="1"/>
    <col min="3327" max="3328" width="10" customWidth="1"/>
    <col min="3575" max="3575" width="26" customWidth="1"/>
    <col min="3576" max="3577" width="12.7109375" bestFit="1" customWidth="1"/>
    <col min="3578" max="3578" width="11.5703125" customWidth="1"/>
    <col min="3579" max="3579" width="10.5703125" customWidth="1"/>
    <col min="3580" max="3580" width="13.140625" customWidth="1"/>
    <col min="3581" max="3581" width="10.85546875" customWidth="1"/>
    <col min="3582" max="3582" width="13" customWidth="1"/>
    <col min="3583" max="3584" width="10" customWidth="1"/>
    <col min="3831" max="3831" width="26" customWidth="1"/>
    <col min="3832" max="3833" width="12.7109375" bestFit="1" customWidth="1"/>
    <col min="3834" max="3834" width="11.5703125" customWidth="1"/>
    <col min="3835" max="3835" width="10.5703125" customWidth="1"/>
    <col min="3836" max="3836" width="13.140625" customWidth="1"/>
    <col min="3837" max="3837" width="10.85546875" customWidth="1"/>
    <col min="3838" max="3838" width="13" customWidth="1"/>
    <col min="3839" max="3840" width="10" customWidth="1"/>
    <col min="4087" max="4087" width="26" customWidth="1"/>
    <col min="4088" max="4089" width="12.7109375" bestFit="1" customWidth="1"/>
    <col min="4090" max="4090" width="11.5703125" customWidth="1"/>
    <col min="4091" max="4091" width="10.5703125" customWidth="1"/>
    <col min="4092" max="4092" width="13.140625" customWidth="1"/>
    <col min="4093" max="4093" width="10.85546875" customWidth="1"/>
    <col min="4094" max="4094" width="13" customWidth="1"/>
    <col min="4095" max="4096" width="10" customWidth="1"/>
    <col min="4343" max="4343" width="26" customWidth="1"/>
    <col min="4344" max="4345" width="12.7109375" bestFit="1" customWidth="1"/>
    <col min="4346" max="4346" width="11.5703125" customWidth="1"/>
    <col min="4347" max="4347" width="10.5703125" customWidth="1"/>
    <col min="4348" max="4348" width="13.140625" customWidth="1"/>
    <col min="4349" max="4349" width="10.85546875" customWidth="1"/>
    <col min="4350" max="4350" width="13" customWidth="1"/>
    <col min="4351" max="4352" width="10" customWidth="1"/>
    <col min="4599" max="4599" width="26" customWidth="1"/>
    <col min="4600" max="4601" width="12.7109375" bestFit="1" customWidth="1"/>
    <col min="4602" max="4602" width="11.5703125" customWidth="1"/>
    <col min="4603" max="4603" width="10.5703125" customWidth="1"/>
    <col min="4604" max="4604" width="13.140625" customWidth="1"/>
    <col min="4605" max="4605" width="10.85546875" customWidth="1"/>
    <col min="4606" max="4606" width="13" customWidth="1"/>
    <col min="4607" max="4608" width="10" customWidth="1"/>
    <col min="4855" max="4855" width="26" customWidth="1"/>
    <col min="4856" max="4857" width="12.7109375" bestFit="1" customWidth="1"/>
    <col min="4858" max="4858" width="11.5703125" customWidth="1"/>
    <col min="4859" max="4859" width="10.5703125" customWidth="1"/>
    <col min="4860" max="4860" width="13.140625" customWidth="1"/>
    <col min="4861" max="4861" width="10.85546875" customWidth="1"/>
    <col min="4862" max="4862" width="13" customWidth="1"/>
    <col min="4863" max="4864" width="10" customWidth="1"/>
    <col min="5111" max="5111" width="26" customWidth="1"/>
    <col min="5112" max="5113" width="12.7109375" bestFit="1" customWidth="1"/>
    <col min="5114" max="5114" width="11.5703125" customWidth="1"/>
    <col min="5115" max="5115" width="10.5703125" customWidth="1"/>
    <col min="5116" max="5116" width="13.140625" customWidth="1"/>
    <col min="5117" max="5117" width="10.85546875" customWidth="1"/>
    <col min="5118" max="5118" width="13" customWidth="1"/>
    <col min="5119" max="5120" width="10" customWidth="1"/>
    <col min="5367" max="5367" width="26" customWidth="1"/>
    <col min="5368" max="5369" width="12.7109375" bestFit="1" customWidth="1"/>
    <col min="5370" max="5370" width="11.5703125" customWidth="1"/>
    <col min="5371" max="5371" width="10.5703125" customWidth="1"/>
    <col min="5372" max="5372" width="13.140625" customWidth="1"/>
    <col min="5373" max="5373" width="10.85546875" customWidth="1"/>
    <col min="5374" max="5374" width="13" customWidth="1"/>
    <col min="5375" max="5376" width="10" customWidth="1"/>
    <col min="5623" max="5623" width="26" customWidth="1"/>
    <col min="5624" max="5625" width="12.7109375" bestFit="1" customWidth="1"/>
    <col min="5626" max="5626" width="11.5703125" customWidth="1"/>
    <col min="5627" max="5627" width="10.5703125" customWidth="1"/>
    <col min="5628" max="5628" width="13.140625" customWidth="1"/>
    <col min="5629" max="5629" width="10.85546875" customWidth="1"/>
    <col min="5630" max="5630" width="13" customWidth="1"/>
    <col min="5631" max="5632" width="10" customWidth="1"/>
    <col min="5879" max="5879" width="26" customWidth="1"/>
    <col min="5880" max="5881" width="12.7109375" bestFit="1" customWidth="1"/>
    <col min="5882" max="5882" width="11.5703125" customWidth="1"/>
    <col min="5883" max="5883" width="10.5703125" customWidth="1"/>
    <col min="5884" max="5884" width="13.140625" customWidth="1"/>
    <col min="5885" max="5885" width="10.85546875" customWidth="1"/>
    <col min="5886" max="5886" width="13" customWidth="1"/>
    <col min="5887" max="5888" width="10" customWidth="1"/>
    <col min="6135" max="6135" width="26" customWidth="1"/>
    <col min="6136" max="6137" width="12.7109375" bestFit="1" customWidth="1"/>
    <col min="6138" max="6138" width="11.5703125" customWidth="1"/>
    <col min="6139" max="6139" width="10.5703125" customWidth="1"/>
    <col min="6140" max="6140" width="13.140625" customWidth="1"/>
    <col min="6141" max="6141" width="10.85546875" customWidth="1"/>
    <col min="6142" max="6142" width="13" customWidth="1"/>
    <col min="6143" max="6144" width="10" customWidth="1"/>
    <col min="6391" max="6391" width="26" customWidth="1"/>
    <col min="6392" max="6393" width="12.7109375" bestFit="1" customWidth="1"/>
    <col min="6394" max="6394" width="11.5703125" customWidth="1"/>
    <col min="6395" max="6395" width="10.5703125" customWidth="1"/>
    <col min="6396" max="6396" width="13.140625" customWidth="1"/>
    <col min="6397" max="6397" width="10.85546875" customWidth="1"/>
    <col min="6398" max="6398" width="13" customWidth="1"/>
    <col min="6399" max="6400" width="10" customWidth="1"/>
    <col min="6647" max="6647" width="26" customWidth="1"/>
    <col min="6648" max="6649" width="12.7109375" bestFit="1" customWidth="1"/>
    <col min="6650" max="6650" width="11.5703125" customWidth="1"/>
    <col min="6651" max="6651" width="10.5703125" customWidth="1"/>
    <col min="6652" max="6652" width="13.140625" customWidth="1"/>
    <col min="6653" max="6653" width="10.85546875" customWidth="1"/>
    <col min="6654" max="6654" width="13" customWidth="1"/>
    <col min="6655" max="6656" width="10" customWidth="1"/>
    <col min="6903" max="6903" width="26" customWidth="1"/>
    <col min="6904" max="6905" width="12.7109375" bestFit="1" customWidth="1"/>
    <col min="6906" max="6906" width="11.5703125" customWidth="1"/>
    <col min="6907" max="6907" width="10.5703125" customWidth="1"/>
    <col min="6908" max="6908" width="13.140625" customWidth="1"/>
    <col min="6909" max="6909" width="10.85546875" customWidth="1"/>
    <col min="6910" max="6910" width="13" customWidth="1"/>
    <col min="6911" max="6912" width="10" customWidth="1"/>
    <col min="7159" max="7159" width="26" customWidth="1"/>
    <col min="7160" max="7161" width="12.7109375" bestFit="1" customWidth="1"/>
    <col min="7162" max="7162" width="11.5703125" customWidth="1"/>
    <col min="7163" max="7163" width="10.5703125" customWidth="1"/>
    <col min="7164" max="7164" width="13.140625" customWidth="1"/>
    <col min="7165" max="7165" width="10.85546875" customWidth="1"/>
    <col min="7166" max="7166" width="13" customWidth="1"/>
    <col min="7167" max="7168" width="10" customWidth="1"/>
    <col min="7415" max="7415" width="26" customWidth="1"/>
    <col min="7416" max="7417" width="12.7109375" bestFit="1" customWidth="1"/>
    <col min="7418" max="7418" width="11.5703125" customWidth="1"/>
    <col min="7419" max="7419" width="10.5703125" customWidth="1"/>
    <col min="7420" max="7420" width="13.140625" customWidth="1"/>
    <col min="7421" max="7421" width="10.85546875" customWidth="1"/>
    <col min="7422" max="7422" width="13" customWidth="1"/>
    <col min="7423" max="7424" width="10" customWidth="1"/>
    <col min="7671" max="7671" width="26" customWidth="1"/>
    <col min="7672" max="7673" width="12.7109375" bestFit="1" customWidth="1"/>
    <col min="7674" max="7674" width="11.5703125" customWidth="1"/>
    <col min="7675" max="7675" width="10.5703125" customWidth="1"/>
    <col min="7676" max="7676" width="13.140625" customWidth="1"/>
    <col min="7677" max="7677" width="10.85546875" customWidth="1"/>
    <col min="7678" max="7678" width="13" customWidth="1"/>
    <col min="7679" max="7680" width="10" customWidth="1"/>
    <col min="7927" max="7927" width="26" customWidth="1"/>
    <col min="7928" max="7929" width="12.7109375" bestFit="1" customWidth="1"/>
    <col min="7930" max="7930" width="11.5703125" customWidth="1"/>
    <col min="7931" max="7931" width="10.5703125" customWidth="1"/>
    <col min="7932" max="7932" width="13.140625" customWidth="1"/>
    <col min="7933" max="7933" width="10.85546875" customWidth="1"/>
    <col min="7934" max="7934" width="13" customWidth="1"/>
    <col min="7935" max="7936" width="10" customWidth="1"/>
    <col min="8183" max="8183" width="26" customWidth="1"/>
    <col min="8184" max="8185" width="12.7109375" bestFit="1" customWidth="1"/>
    <col min="8186" max="8186" width="11.5703125" customWidth="1"/>
    <col min="8187" max="8187" width="10.5703125" customWidth="1"/>
    <col min="8188" max="8188" width="13.140625" customWidth="1"/>
    <col min="8189" max="8189" width="10.85546875" customWidth="1"/>
    <col min="8190" max="8190" width="13" customWidth="1"/>
    <col min="8191" max="8192" width="10" customWidth="1"/>
    <col min="8439" max="8439" width="26" customWidth="1"/>
    <col min="8440" max="8441" width="12.7109375" bestFit="1" customWidth="1"/>
    <col min="8442" max="8442" width="11.5703125" customWidth="1"/>
    <col min="8443" max="8443" width="10.5703125" customWidth="1"/>
    <col min="8444" max="8444" width="13.140625" customWidth="1"/>
    <col min="8445" max="8445" width="10.85546875" customWidth="1"/>
    <col min="8446" max="8446" width="13" customWidth="1"/>
    <col min="8447" max="8448" width="10" customWidth="1"/>
    <col min="8695" max="8695" width="26" customWidth="1"/>
    <col min="8696" max="8697" width="12.7109375" bestFit="1" customWidth="1"/>
    <col min="8698" max="8698" width="11.5703125" customWidth="1"/>
    <col min="8699" max="8699" width="10.5703125" customWidth="1"/>
    <col min="8700" max="8700" width="13.140625" customWidth="1"/>
    <col min="8701" max="8701" width="10.85546875" customWidth="1"/>
    <col min="8702" max="8702" width="13" customWidth="1"/>
    <col min="8703" max="8704" width="10" customWidth="1"/>
    <col min="8951" max="8951" width="26" customWidth="1"/>
    <col min="8952" max="8953" width="12.7109375" bestFit="1" customWidth="1"/>
    <col min="8954" max="8954" width="11.5703125" customWidth="1"/>
    <col min="8955" max="8955" width="10.5703125" customWidth="1"/>
    <col min="8956" max="8956" width="13.140625" customWidth="1"/>
    <col min="8957" max="8957" width="10.85546875" customWidth="1"/>
    <col min="8958" max="8958" width="13" customWidth="1"/>
    <col min="8959" max="8960" width="10" customWidth="1"/>
    <col min="9207" max="9207" width="26" customWidth="1"/>
    <col min="9208" max="9209" width="12.7109375" bestFit="1" customWidth="1"/>
    <col min="9210" max="9210" width="11.5703125" customWidth="1"/>
    <col min="9211" max="9211" width="10.5703125" customWidth="1"/>
    <col min="9212" max="9212" width="13.140625" customWidth="1"/>
    <col min="9213" max="9213" width="10.85546875" customWidth="1"/>
    <col min="9214" max="9214" width="13" customWidth="1"/>
    <col min="9215" max="9216" width="10" customWidth="1"/>
    <col min="9463" max="9463" width="26" customWidth="1"/>
    <col min="9464" max="9465" width="12.7109375" bestFit="1" customWidth="1"/>
    <col min="9466" max="9466" width="11.5703125" customWidth="1"/>
    <col min="9467" max="9467" width="10.5703125" customWidth="1"/>
    <col min="9468" max="9468" width="13.140625" customWidth="1"/>
    <col min="9469" max="9469" width="10.85546875" customWidth="1"/>
    <col min="9470" max="9470" width="13" customWidth="1"/>
    <col min="9471" max="9472" width="10" customWidth="1"/>
    <col min="9719" max="9719" width="26" customWidth="1"/>
    <col min="9720" max="9721" width="12.7109375" bestFit="1" customWidth="1"/>
    <col min="9722" max="9722" width="11.5703125" customWidth="1"/>
    <col min="9723" max="9723" width="10.5703125" customWidth="1"/>
    <col min="9724" max="9724" width="13.140625" customWidth="1"/>
    <col min="9725" max="9725" width="10.85546875" customWidth="1"/>
    <col min="9726" max="9726" width="13" customWidth="1"/>
    <col min="9727" max="9728" width="10" customWidth="1"/>
    <col min="9975" max="9975" width="26" customWidth="1"/>
    <col min="9976" max="9977" width="12.7109375" bestFit="1" customWidth="1"/>
    <col min="9978" max="9978" width="11.5703125" customWidth="1"/>
    <col min="9979" max="9979" width="10.5703125" customWidth="1"/>
    <col min="9980" max="9980" width="13.140625" customWidth="1"/>
    <col min="9981" max="9981" width="10.85546875" customWidth="1"/>
    <col min="9982" max="9982" width="13" customWidth="1"/>
    <col min="9983" max="9984" width="10" customWidth="1"/>
    <col min="10231" max="10231" width="26" customWidth="1"/>
    <col min="10232" max="10233" width="12.7109375" bestFit="1" customWidth="1"/>
    <col min="10234" max="10234" width="11.5703125" customWidth="1"/>
    <col min="10235" max="10235" width="10.5703125" customWidth="1"/>
    <col min="10236" max="10236" width="13.140625" customWidth="1"/>
    <col min="10237" max="10237" width="10.85546875" customWidth="1"/>
    <col min="10238" max="10238" width="13" customWidth="1"/>
    <col min="10239" max="10240" width="10" customWidth="1"/>
    <col min="10487" max="10487" width="26" customWidth="1"/>
    <col min="10488" max="10489" width="12.7109375" bestFit="1" customWidth="1"/>
    <col min="10490" max="10490" width="11.5703125" customWidth="1"/>
    <col min="10491" max="10491" width="10.5703125" customWidth="1"/>
    <col min="10492" max="10492" width="13.140625" customWidth="1"/>
    <col min="10493" max="10493" width="10.85546875" customWidth="1"/>
    <col min="10494" max="10494" width="13" customWidth="1"/>
    <col min="10495" max="10496" width="10" customWidth="1"/>
    <col min="10743" max="10743" width="26" customWidth="1"/>
    <col min="10744" max="10745" width="12.7109375" bestFit="1" customWidth="1"/>
    <col min="10746" max="10746" width="11.5703125" customWidth="1"/>
    <col min="10747" max="10747" width="10.5703125" customWidth="1"/>
    <col min="10748" max="10748" width="13.140625" customWidth="1"/>
    <col min="10749" max="10749" width="10.85546875" customWidth="1"/>
    <col min="10750" max="10750" width="13" customWidth="1"/>
    <col min="10751" max="10752" width="10" customWidth="1"/>
    <col min="10999" max="10999" width="26" customWidth="1"/>
    <col min="11000" max="11001" width="12.7109375" bestFit="1" customWidth="1"/>
    <col min="11002" max="11002" width="11.5703125" customWidth="1"/>
    <col min="11003" max="11003" width="10.5703125" customWidth="1"/>
    <col min="11004" max="11004" width="13.140625" customWidth="1"/>
    <col min="11005" max="11005" width="10.85546875" customWidth="1"/>
    <col min="11006" max="11006" width="13" customWidth="1"/>
    <col min="11007" max="11008" width="10" customWidth="1"/>
    <col min="11255" max="11255" width="26" customWidth="1"/>
    <col min="11256" max="11257" width="12.7109375" bestFit="1" customWidth="1"/>
    <col min="11258" max="11258" width="11.5703125" customWidth="1"/>
    <col min="11259" max="11259" width="10.5703125" customWidth="1"/>
    <col min="11260" max="11260" width="13.140625" customWidth="1"/>
    <col min="11261" max="11261" width="10.85546875" customWidth="1"/>
    <col min="11262" max="11262" width="13" customWidth="1"/>
    <col min="11263" max="11264" width="10" customWidth="1"/>
    <col min="11511" max="11511" width="26" customWidth="1"/>
    <col min="11512" max="11513" width="12.7109375" bestFit="1" customWidth="1"/>
    <col min="11514" max="11514" width="11.5703125" customWidth="1"/>
    <col min="11515" max="11515" width="10.5703125" customWidth="1"/>
    <col min="11516" max="11516" width="13.140625" customWidth="1"/>
    <col min="11517" max="11517" width="10.85546875" customWidth="1"/>
    <col min="11518" max="11518" width="13" customWidth="1"/>
    <col min="11519" max="11520" width="10" customWidth="1"/>
    <col min="11767" max="11767" width="26" customWidth="1"/>
    <col min="11768" max="11769" width="12.7109375" bestFit="1" customWidth="1"/>
    <col min="11770" max="11770" width="11.5703125" customWidth="1"/>
    <col min="11771" max="11771" width="10.5703125" customWidth="1"/>
    <col min="11772" max="11772" width="13.140625" customWidth="1"/>
    <col min="11773" max="11773" width="10.85546875" customWidth="1"/>
    <col min="11774" max="11774" width="13" customWidth="1"/>
    <col min="11775" max="11776" width="10" customWidth="1"/>
    <col min="12023" max="12023" width="26" customWidth="1"/>
    <col min="12024" max="12025" width="12.7109375" bestFit="1" customWidth="1"/>
    <col min="12026" max="12026" width="11.5703125" customWidth="1"/>
    <col min="12027" max="12027" width="10.5703125" customWidth="1"/>
    <col min="12028" max="12028" width="13.140625" customWidth="1"/>
    <col min="12029" max="12029" width="10.85546875" customWidth="1"/>
    <col min="12030" max="12030" width="13" customWidth="1"/>
    <col min="12031" max="12032" width="10" customWidth="1"/>
    <col min="12279" max="12279" width="26" customWidth="1"/>
    <col min="12280" max="12281" width="12.7109375" bestFit="1" customWidth="1"/>
    <col min="12282" max="12282" width="11.5703125" customWidth="1"/>
    <col min="12283" max="12283" width="10.5703125" customWidth="1"/>
    <col min="12284" max="12284" width="13.140625" customWidth="1"/>
    <col min="12285" max="12285" width="10.85546875" customWidth="1"/>
    <col min="12286" max="12286" width="13" customWidth="1"/>
    <col min="12287" max="12288" width="10" customWidth="1"/>
    <col min="12535" max="12535" width="26" customWidth="1"/>
    <col min="12536" max="12537" width="12.7109375" bestFit="1" customWidth="1"/>
    <col min="12538" max="12538" width="11.5703125" customWidth="1"/>
    <col min="12539" max="12539" width="10.5703125" customWidth="1"/>
    <col min="12540" max="12540" width="13.140625" customWidth="1"/>
    <col min="12541" max="12541" width="10.85546875" customWidth="1"/>
    <col min="12542" max="12542" width="13" customWidth="1"/>
    <col min="12543" max="12544" width="10" customWidth="1"/>
    <col min="12791" max="12791" width="26" customWidth="1"/>
    <col min="12792" max="12793" width="12.7109375" bestFit="1" customWidth="1"/>
    <col min="12794" max="12794" width="11.5703125" customWidth="1"/>
    <col min="12795" max="12795" width="10.5703125" customWidth="1"/>
    <col min="12796" max="12796" width="13.140625" customWidth="1"/>
    <col min="12797" max="12797" width="10.85546875" customWidth="1"/>
    <col min="12798" max="12798" width="13" customWidth="1"/>
    <col min="12799" max="12800" width="10" customWidth="1"/>
    <col min="13047" max="13047" width="26" customWidth="1"/>
    <col min="13048" max="13049" width="12.7109375" bestFit="1" customWidth="1"/>
    <col min="13050" max="13050" width="11.5703125" customWidth="1"/>
    <col min="13051" max="13051" width="10.5703125" customWidth="1"/>
    <col min="13052" max="13052" width="13.140625" customWidth="1"/>
    <col min="13053" max="13053" width="10.85546875" customWidth="1"/>
    <col min="13054" max="13054" width="13" customWidth="1"/>
    <col min="13055" max="13056" width="10" customWidth="1"/>
    <col min="13303" max="13303" width="26" customWidth="1"/>
    <col min="13304" max="13305" width="12.7109375" bestFit="1" customWidth="1"/>
    <col min="13306" max="13306" width="11.5703125" customWidth="1"/>
    <col min="13307" max="13307" width="10.5703125" customWidth="1"/>
    <col min="13308" max="13308" width="13.140625" customWidth="1"/>
    <col min="13309" max="13309" width="10.85546875" customWidth="1"/>
    <col min="13310" max="13310" width="13" customWidth="1"/>
    <col min="13311" max="13312" width="10" customWidth="1"/>
    <col min="13559" max="13559" width="26" customWidth="1"/>
    <col min="13560" max="13561" width="12.7109375" bestFit="1" customWidth="1"/>
    <col min="13562" max="13562" width="11.5703125" customWidth="1"/>
    <col min="13563" max="13563" width="10.5703125" customWidth="1"/>
    <col min="13564" max="13564" width="13.140625" customWidth="1"/>
    <col min="13565" max="13565" width="10.85546875" customWidth="1"/>
    <col min="13566" max="13566" width="13" customWidth="1"/>
    <col min="13567" max="13568" width="10" customWidth="1"/>
    <col min="13815" max="13815" width="26" customWidth="1"/>
    <col min="13816" max="13817" width="12.7109375" bestFit="1" customWidth="1"/>
    <col min="13818" max="13818" width="11.5703125" customWidth="1"/>
    <col min="13819" max="13819" width="10.5703125" customWidth="1"/>
    <col min="13820" max="13820" width="13.140625" customWidth="1"/>
    <col min="13821" max="13821" width="10.85546875" customWidth="1"/>
    <col min="13822" max="13822" width="13" customWidth="1"/>
    <col min="13823" max="13824" width="10" customWidth="1"/>
    <col min="14071" max="14071" width="26" customWidth="1"/>
    <col min="14072" max="14073" width="12.7109375" bestFit="1" customWidth="1"/>
    <col min="14074" max="14074" width="11.5703125" customWidth="1"/>
    <col min="14075" max="14075" width="10.5703125" customWidth="1"/>
    <col min="14076" max="14076" width="13.140625" customWidth="1"/>
    <col min="14077" max="14077" width="10.85546875" customWidth="1"/>
    <col min="14078" max="14078" width="13" customWidth="1"/>
    <col min="14079" max="14080" width="10" customWidth="1"/>
    <col min="14327" max="14327" width="26" customWidth="1"/>
    <col min="14328" max="14329" width="12.7109375" bestFit="1" customWidth="1"/>
    <col min="14330" max="14330" width="11.5703125" customWidth="1"/>
    <col min="14331" max="14331" width="10.5703125" customWidth="1"/>
    <col min="14332" max="14332" width="13.140625" customWidth="1"/>
    <col min="14333" max="14333" width="10.85546875" customWidth="1"/>
    <col min="14334" max="14334" width="13" customWidth="1"/>
    <col min="14335" max="14336" width="10" customWidth="1"/>
    <col min="14583" max="14583" width="26" customWidth="1"/>
    <col min="14584" max="14585" width="12.7109375" bestFit="1" customWidth="1"/>
    <col min="14586" max="14586" width="11.5703125" customWidth="1"/>
    <col min="14587" max="14587" width="10.5703125" customWidth="1"/>
    <col min="14588" max="14588" width="13.140625" customWidth="1"/>
    <col min="14589" max="14589" width="10.85546875" customWidth="1"/>
    <col min="14590" max="14590" width="13" customWidth="1"/>
    <col min="14591" max="14592" width="10" customWidth="1"/>
    <col min="14839" max="14839" width="26" customWidth="1"/>
    <col min="14840" max="14841" width="12.7109375" bestFit="1" customWidth="1"/>
    <col min="14842" max="14842" width="11.5703125" customWidth="1"/>
    <col min="14843" max="14843" width="10.5703125" customWidth="1"/>
    <col min="14844" max="14844" width="13.140625" customWidth="1"/>
    <col min="14845" max="14845" width="10.85546875" customWidth="1"/>
    <col min="14846" max="14846" width="13" customWidth="1"/>
    <col min="14847" max="14848" width="10" customWidth="1"/>
    <col min="15095" max="15095" width="26" customWidth="1"/>
    <col min="15096" max="15097" width="12.7109375" bestFit="1" customWidth="1"/>
    <col min="15098" max="15098" width="11.5703125" customWidth="1"/>
    <col min="15099" max="15099" width="10.5703125" customWidth="1"/>
    <col min="15100" max="15100" width="13.140625" customWidth="1"/>
    <col min="15101" max="15101" width="10.85546875" customWidth="1"/>
    <col min="15102" max="15102" width="13" customWidth="1"/>
    <col min="15103" max="15104" width="10" customWidth="1"/>
    <col min="15351" max="15351" width="26" customWidth="1"/>
    <col min="15352" max="15353" width="12.7109375" bestFit="1" customWidth="1"/>
    <col min="15354" max="15354" width="11.5703125" customWidth="1"/>
    <col min="15355" max="15355" width="10.5703125" customWidth="1"/>
    <col min="15356" max="15356" width="13.140625" customWidth="1"/>
    <col min="15357" max="15357" width="10.85546875" customWidth="1"/>
    <col min="15358" max="15358" width="13" customWidth="1"/>
    <col min="15359" max="15360" width="10" customWidth="1"/>
    <col min="15607" max="15607" width="26" customWidth="1"/>
    <col min="15608" max="15609" width="12.7109375" bestFit="1" customWidth="1"/>
    <col min="15610" max="15610" width="11.5703125" customWidth="1"/>
    <col min="15611" max="15611" width="10.5703125" customWidth="1"/>
    <col min="15612" max="15612" width="13.140625" customWidth="1"/>
    <col min="15613" max="15613" width="10.85546875" customWidth="1"/>
    <col min="15614" max="15614" width="13" customWidth="1"/>
    <col min="15615" max="15616" width="10" customWidth="1"/>
    <col min="15863" max="15863" width="26" customWidth="1"/>
    <col min="15864" max="15865" width="12.7109375" bestFit="1" customWidth="1"/>
    <col min="15866" max="15866" width="11.5703125" customWidth="1"/>
    <col min="15867" max="15867" width="10.5703125" customWidth="1"/>
    <col min="15868" max="15868" width="13.140625" customWidth="1"/>
    <col min="15869" max="15869" width="10.85546875" customWidth="1"/>
    <col min="15870" max="15870" width="13" customWidth="1"/>
    <col min="15871" max="15872" width="10" customWidth="1"/>
    <col min="16119" max="16119" width="26" customWidth="1"/>
    <col min="16120" max="16121" width="12.7109375" bestFit="1" customWidth="1"/>
    <col min="16122" max="16122" width="11.5703125" customWidth="1"/>
    <col min="16123" max="16123" width="10.5703125" customWidth="1"/>
    <col min="16124" max="16124" width="13.140625" customWidth="1"/>
    <col min="16125" max="16125" width="10.85546875" customWidth="1"/>
    <col min="16126" max="16126" width="13" customWidth="1"/>
    <col min="16127" max="16128" width="10" customWidth="1"/>
  </cols>
  <sheetData>
    <row r="1" spans="1:12">
      <c r="A1" s="11" t="s">
        <v>95</v>
      </c>
      <c r="L1" s="12" t="s">
        <v>74</v>
      </c>
    </row>
    <row r="2" spans="1:12">
      <c r="A2" s="11"/>
    </row>
    <row r="4" spans="1:12">
      <c r="A4" s="13" t="s">
        <v>75</v>
      </c>
    </row>
    <row r="5" spans="1:12" s="16" customFormat="1" ht="52.5" customHeight="1">
      <c r="A5" s="31">
        <v>2019</v>
      </c>
      <c r="B5" s="32" t="s">
        <v>80</v>
      </c>
      <c r="C5" s="32" t="s">
        <v>82</v>
      </c>
      <c r="D5" s="32" t="s">
        <v>83</v>
      </c>
      <c r="E5" s="32" t="s">
        <v>84</v>
      </c>
      <c r="F5" s="32" t="s">
        <v>85</v>
      </c>
      <c r="G5" s="32" t="s">
        <v>87</v>
      </c>
      <c r="H5" s="32" t="s">
        <v>89</v>
      </c>
      <c r="I5" s="32" t="s">
        <v>90</v>
      </c>
      <c r="J5" s="32" t="s">
        <v>92</v>
      </c>
      <c r="K5" s="32" t="s">
        <v>93</v>
      </c>
      <c r="L5" s="33"/>
    </row>
    <row r="6" spans="1:12" ht="15" customHeight="1">
      <c r="A6" s="34" t="s">
        <v>80</v>
      </c>
      <c r="B6" s="35">
        <v>5684805099</v>
      </c>
      <c r="C6" s="35">
        <v>1101287989</v>
      </c>
      <c r="D6" s="35">
        <v>180229965</v>
      </c>
      <c r="E6" s="35">
        <v>115546803</v>
      </c>
      <c r="F6" s="35">
        <v>2762340975</v>
      </c>
      <c r="G6" s="35">
        <v>3000001</v>
      </c>
      <c r="H6" s="35">
        <v>191916098</v>
      </c>
      <c r="I6" s="35">
        <v>208788831</v>
      </c>
      <c r="J6" s="35">
        <v>1527647</v>
      </c>
      <c r="K6" s="35">
        <v>1120166790</v>
      </c>
    </row>
    <row r="7" spans="1:12" ht="15" customHeight="1">
      <c r="A7" s="29" t="s">
        <v>96</v>
      </c>
      <c r="B7" s="22">
        <v>12552679</v>
      </c>
      <c r="C7" s="22">
        <v>8281468</v>
      </c>
      <c r="D7" s="22">
        <v>1574976</v>
      </c>
      <c r="E7" s="22">
        <v>0</v>
      </c>
      <c r="F7" s="22">
        <v>1952997</v>
      </c>
      <c r="G7" s="22">
        <v>0</v>
      </c>
      <c r="H7" s="22">
        <v>715591</v>
      </c>
      <c r="I7" s="22">
        <v>0</v>
      </c>
      <c r="J7" s="22">
        <v>27647</v>
      </c>
      <c r="K7" s="22">
        <v>0</v>
      </c>
    </row>
    <row r="8" spans="1:12" ht="15" customHeight="1">
      <c r="A8" s="29" t="s">
        <v>97</v>
      </c>
      <c r="B8" s="22">
        <v>1229571967</v>
      </c>
      <c r="C8" s="22">
        <v>0</v>
      </c>
      <c r="D8" s="22">
        <v>0</v>
      </c>
      <c r="E8" s="22">
        <v>115004799</v>
      </c>
      <c r="F8" s="22">
        <v>0</v>
      </c>
      <c r="G8" s="22">
        <v>0</v>
      </c>
      <c r="H8" s="22">
        <v>0</v>
      </c>
      <c r="I8" s="22">
        <v>0</v>
      </c>
      <c r="J8" s="22">
        <v>0</v>
      </c>
      <c r="K8" s="22">
        <v>1114567168</v>
      </c>
    </row>
    <row r="9" spans="1:12" ht="15" customHeight="1">
      <c r="A9" s="29" t="s">
        <v>98</v>
      </c>
      <c r="B9" s="22">
        <v>1084836</v>
      </c>
      <c r="C9" s="22">
        <v>823051</v>
      </c>
      <c r="D9" s="22">
        <v>255295</v>
      </c>
      <c r="E9" s="22">
        <v>0</v>
      </c>
      <c r="F9" s="22">
        <v>0</v>
      </c>
      <c r="G9" s="22">
        <v>0</v>
      </c>
      <c r="H9" s="22">
        <v>6490</v>
      </c>
      <c r="I9" s="22">
        <v>0</v>
      </c>
      <c r="J9" s="22">
        <v>0</v>
      </c>
      <c r="K9" s="22">
        <v>0</v>
      </c>
    </row>
    <row r="10" spans="1:12" ht="15" customHeight="1">
      <c r="A10" s="29" t="s">
        <v>99</v>
      </c>
      <c r="B10" s="22">
        <v>511299</v>
      </c>
      <c r="C10" s="22">
        <v>211299</v>
      </c>
      <c r="D10" s="22">
        <v>300000</v>
      </c>
      <c r="E10" s="22">
        <v>0</v>
      </c>
      <c r="F10" s="22">
        <v>0</v>
      </c>
      <c r="G10" s="22">
        <v>0</v>
      </c>
      <c r="H10" s="22">
        <v>0</v>
      </c>
      <c r="I10" s="22">
        <v>0</v>
      </c>
      <c r="J10" s="22">
        <v>0</v>
      </c>
      <c r="K10" s="22">
        <v>0</v>
      </c>
    </row>
    <row r="11" spans="1:12" ht="15" customHeight="1">
      <c r="A11" s="29" t="s">
        <v>100</v>
      </c>
      <c r="B11" s="22">
        <v>68888861</v>
      </c>
      <c r="C11" s="22">
        <v>10676050</v>
      </c>
      <c r="D11" s="22">
        <v>9090788</v>
      </c>
      <c r="E11" s="22">
        <v>0</v>
      </c>
      <c r="F11" s="22">
        <v>40521259</v>
      </c>
      <c r="G11" s="22">
        <v>0</v>
      </c>
      <c r="H11" s="22">
        <v>53000</v>
      </c>
      <c r="I11" s="22">
        <v>8547764</v>
      </c>
      <c r="J11" s="22">
        <v>0</v>
      </c>
      <c r="K11" s="22">
        <v>0</v>
      </c>
    </row>
    <row r="12" spans="1:12" ht="15" customHeight="1">
      <c r="A12" s="29" t="s">
        <v>101</v>
      </c>
      <c r="B12" s="22">
        <v>1883521787</v>
      </c>
      <c r="C12" s="22">
        <v>23943682</v>
      </c>
      <c r="D12" s="22">
        <v>11814723</v>
      </c>
      <c r="E12" s="22">
        <v>0</v>
      </c>
      <c r="F12" s="22">
        <v>1795882429</v>
      </c>
      <c r="G12" s="22">
        <v>0</v>
      </c>
      <c r="H12" s="22">
        <v>8000</v>
      </c>
      <c r="I12" s="22">
        <v>51872953</v>
      </c>
      <c r="J12" s="22">
        <v>0</v>
      </c>
      <c r="K12" s="22">
        <v>0</v>
      </c>
    </row>
    <row r="13" spans="1:12" ht="15" customHeight="1">
      <c r="A13" s="29" t="s">
        <v>102</v>
      </c>
      <c r="B13" s="22">
        <v>138368920</v>
      </c>
      <c r="C13" s="22">
        <v>57366118</v>
      </c>
      <c r="D13" s="22">
        <v>44003203</v>
      </c>
      <c r="E13" s="22">
        <v>161000</v>
      </c>
      <c r="F13" s="22">
        <v>12282496</v>
      </c>
      <c r="G13" s="22">
        <v>3000001</v>
      </c>
      <c r="H13" s="22">
        <v>13995945</v>
      </c>
      <c r="I13" s="22">
        <v>4560157</v>
      </c>
      <c r="J13" s="22">
        <v>500000</v>
      </c>
      <c r="K13" s="22">
        <v>2500000</v>
      </c>
    </row>
    <row r="14" spans="1:12" ht="15" customHeight="1">
      <c r="A14" s="29" t="s">
        <v>103</v>
      </c>
      <c r="B14" s="22">
        <v>175464608</v>
      </c>
      <c r="C14" s="22">
        <v>17997280</v>
      </c>
      <c r="D14" s="22">
        <v>3686222</v>
      </c>
      <c r="E14" s="22">
        <v>266160</v>
      </c>
      <c r="F14" s="22">
        <v>6940004</v>
      </c>
      <c r="G14" s="22">
        <v>0</v>
      </c>
      <c r="H14" s="22">
        <v>89027606</v>
      </c>
      <c r="I14" s="22">
        <v>57547336</v>
      </c>
      <c r="J14" s="22">
        <v>0</v>
      </c>
      <c r="K14" s="22">
        <v>0</v>
      </c>
    </row>
    <row r="15" spans="1:12" ht="15" customHeight="1">
      <c r="A15" s="29" t="s">
        <v>104</v>
      </c>
      <c r="B15" s="22">
        <v>1240246185</v>
      </c>
      <c r="C15" s="22">
        <v>898545460</v>
      </c>
      <c r="D15" s="22">
        <v>46596220</v>
      </c>
      <c r="E15" s="22">
        <v>0</v>
      </c>
      <c r="F15" s="22">
        <v>264083147</v>
      </c>
      <c r="G15" s="22">
        <v>0</v>
      </c>
      <c r="H15" s="22">
        <v>27806478</v>
      </c>
      <c r="I15" s="22">
        <v>2214880</v>
      </c>
      <c r="J15" s="22">
        <v>1000000</v>
      </c>
      <c r="K15" s="22">
        <v>0</v>
      </c>
    </row>
    <row r="16" spans="1:12" s="23" customFormat="1" ht="15" customHeight="1">
      <c r="A16" s="29" t="s">
        <v>105</v>
      </c>
      <c r="B16" s="22">
        <v>362456626</v>
      </c>
      <c r="C16" s="22">
        <v>33486506</v>
      </c>
      <c r="D16" s="22">
        <v>22988708</v>
      </c>
      <c r="E16" s="22">
        <v>114844</v>
      </c>
      <c r="F16" s="22">
        <v>249416282</v>
      </c>
      <c r="G16" s="22">
        <v>0</v>
      </c>
      <c r="H16" s="22">
        <v>31479774</v>
      </c>
      <c r="I16" s="22">
        <v>21870890</v>
      </c>
      <c r="J16" s="22">
        <v>0</v>
      </c>
      <c r="K16" s="22">
        <v>3099622</v>
      </c>
    </row>
    <row r="17" spans="1:12" ht="15" customHeight="1">
      <c r="A17" s="29" t="s">
        <v>106</v>
      </c>
      <c r="B17" s="22">
        <v>170451953</v>
      </c>
      <c r="C17" s="22">
        <v>27906362</v>
      </c>
      <c r="D17" s="22">
        <v>4554117</v>
      </c>
      <c r="E17" s="22">
        <v>0</v>
      </c>
      <c r="F17" s="22">
        <v>63021077</v>
      </c>
      <c r="G17" s="22">
        <v>0</v>
      </c>
      <c r="H17" s="22">
        <v>25882189</v>
      </c>
      <c r="I17" s="22">
        <v>49088208</v>
      </c>
      <c r="J17" s="22">
        <v>0</v>
      </c>
      <c r="K17" s="22">
        <v>0</v>
      </c>
    </row>
    <row r="18" spans="1:12" ht="15" customHeight="1">
      <c r="A18" s="29" t="s">
        <v>107</v>
      </c>
      <c r="B18" s="22">
        <v>345985758</v>
      </c>
      <c r="C18" s="22">
        <v>11066526</v>
      </c>
      <c r="D18" s="22">
        <v>28246501</v>
      </c>
      <c r="E18" s="22">
        <v>0</v>
      </c>
      <c r="F18" s="22">
        <v>304028122</v>
      </c>
      <c r="G18" s="22">
        <v>0</v>
      </c>
      <c r="H18" s="22">
        <v>150000</v>
      </c>
      <c r="I18" s="22">
        <v>2494609</v>
      </c>
      <c r="J18" s="22">
        <v>0</v>
      </c>
      <c r="K18" s="22">
        <v>0</v>
      </c>
    </row>
    <row r="19" spans="1:12" ht="15" customHeight="1">
      <c r="A19" s="29" t="s">
        <v>108</v>
      </c>
      <c r="B19" s="22">
        <v>46186070</v>
      </c>
      <c r="C19" s="22">
        <v>8166518</v>
      </c>
      <c r="D19" s="22">
        <v>5586267</v>
      </c>
      <c r="E19" s="22">
        <v>0</v>
      </c>
      <c r="F19" s="22">
        <v>19179226</v>
      </c>
      <c r="G19" s="22">
        <v>0</v>
      </c>
      <c r="H19" s="22">
        <v>2766025</v>
      </c>
      <c r="I19" s="22">
        <v>10488034</v>
      </c>
      <c r="J19" s="22">
        <v>0</v>
      </c>
      <c r="K19" s="22">
        <v>0</v>
      </c>
    </row>
    <row r="20" spans="1:12" ht="15" customHeight="1">
      <c r="A20" s="29" t="s">
        <v>109</v>
      </c>
      <c r="B20" s="22">
        <v>9513550</v>
      </c>
      <c r="C20" s="22">
        <v>2817669</v>
      </c>
      <c r="D20" s="22">
        <v>1532945</v>
      </c>
      <c r="E20" s="22">
        <v>0</v>
      </c>
      <c r="F20" s="22">
        <v>5033936</v>
      </c>
      <c r="G20" s="22">
        <v>0</v>
      </c>
      <c r="H20" s="22">
        <v>25000</v>
      </c>
      <c r="I20" s="22">
        <v>104000</v>
      </c>
      <c r="J20" s="22">
        <v>0</v>
      </c>
      <c r="K20" s="22">
        <v>0</v>
      </c>
    </row>
    <row r="21" spans="1:12">
      <c r="A21" s="24"/>
      <c r="B21" s="25"/>
      <c r="C21" s="25"/>
      <c r="D21" s="25"/>
      <c r="E21" s="25"/>
      <c r="F21" s="25"/>
      <c r="G21" s="25"/>
      <c r="H21" s="25"/>
      <c r="I21" s="25"/>
      <c r="J21" s="25"/>
      <c r="K21" s="25"/>
    </row>
    <row r="22" spans="1:12">
      <c r="A22" s="28" t="s">
        <v>110</v>
      </c>
      <c r="B22" s="22"/>
      <c r="C22" s="22"/>
      <c r="D22" s="22"/>
      <c r="E22" s="22"/>
      <c r="F22" s="22"/>
      <c r="G22" s="22"/>
      <c r="H22" s="22"/>
      <c r="I22" s="22"/>
      <c r="J22" s="22"/>
      <c r="K22" s="22"/>
    </row>
    <row r="23" spans="1:12" ht="8.4499999999999993" customHeight="1">
      <c r="A23" s="29"/>
      <c r="L23" s="36"/>
    </row>
    <row r="24" spans="1:12" ht="30" customHeight="1">
      <c r="A24" s="30" t="s">
        <v>94</v>
      </c>
      <c r="B24" s="22"/>
      <c r="C24" s="22"/>
      <c r="D24" s="22"/>
      <c r="E24" s="22"/>
      <c r="F24" s="22"/>
      <c r="G24" s="22"/>
      <c r="H24" s="22"/>
      <c r="I24" s="22"/>
      <c r="J24" s="22"/>
      <c r="K24" s="22"/>
    </row>
    <row r="25" spans="1:12">
      <c r="B25" s="22"/>
      <c r="C25" s="22"/>
      <c r="D25" s="22"/>
      <c r="E25" s="22"/>
      <c r="F25" s="22"/>
      <c r="G25" s="22"/>
      <c r="H25" s="22"/>
      <c r="I25" s="22"/>
      <c r="J25" s="22"/>
      <c r="K25" s="22"/>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&amp;L_x000D_&amp;"calibri"&amp;12&amp;B17.1.2. Presupuesto preventivo de gastos de la Comunidad Autónoma. Capítulos y Secciones.&amp;R&amp;"calibri"&amp;10&amp;P</oddHeader>
    <oddFooter>&amp;L&amp;"calibri"&amp;8&amp;I&amp;"-,Cursiva"&amp;8ANUARIO ESTADÍSTICO DE LA REGIÓN DE MURCIA 2019. TOMO I. DATOS REGIONALES&amp;R&amp;"calibri"&amp;8&amp;I17.1. PRESUPUESTOS DE LA COMUNIDAD AUTÓNOMA</oddFooter>
  </headerFooter>
</worksheet>
</file>

<file path=xl/worksheets/sheet30.xml><?xml version="1.0" encoding="utf-8"?>
<worksheet xmlns="http://schemas.openxmlformats.org/spreadsheetml/2006/main" xmlns:r="http://schemas.openxmlformats.org/officeDocument/2006/relationships">
  <dimension ref="A1:E22"/>
  <sheetViews>
    <sheetView workbookViewId="0">
      <selection activeCell="E1" sqref="E1"/>
    </sheetView>
  </sheetViews>
  <sheetFormatPr baseColWidth="10" defaultRowHeight="15"/>
  <cols>
    <col min="1" max="1" width="26.28515625" customWidth="1"/>
    <col min="2" max="4" width="25.7109375" customWidth="1"/>
  </cols>
  <sheetData>
    <row r="1" spans="1:5">
      <c r="A1" s="11" t="s">
        <v>431</v>
      </c>
      <c r="E1" s="12" t="s">
        <v>74</v>
      </c>
    </row>
    <row r="4" spans="1:5">
      <c r="A4" s="175"/>
      <c r="B4" s="175" t="s">
        <v>269</v>
      </c>
      <c r="C4" s="175"/>
      <c r="D4" s="175"/>
    </row>
    <row r="5" spans="1:5" s="41" customFormat="1" ht="15" customHeight="1">
      <c r="A5" s="39"/>
      <c r="B5" s="62" t="s">
        <v>80</v>
      </c>
      <c r="C5" s="62" t="s">
        <v>432</v>
      </c>
      <c r="D5" s="62" t="s">
        <v>433</v>
      </c>
    </row>
    <row r="6" spans="1:5">
      <c r="A6" s="176" t="s">
        <v>194</v>
      </c>
      <c r="B6" s="22">
        <v>107400</v>
      </c>
      <c r="C6" s="22">
        <v>94398</v>
      </c>
      <c r="D6" s="22">
        <v>13002</v>
      </c>
    </row>
    <row r="7" spans="1:5">
      <c r="A7" s="176" t="s">
        <v>195</v>
      </c>
      <c r="B7" s="22">
        <v>112973</v>
      </c>
      <c r="C7" s="22">
        <v>99694</v>
      </c>
      <c r="D7" s="22">
        <v>13279</v>
      </c>
    </row>
    <row r="8" spans="1:5">
      <c r="A8" s="176" t="s">
        <v>196</v>
      </c>
      <c r="B8" s="22">
        <v>108473</v>
      </c>
      <c r="C8" s="22">
        <v>95990</v>
      </c>
      <c r="D8" s="22">
        <v>12483</v>
      </c>
    </row>
    <row r="9" spans="1:5">
      <c r="A9" s="176" t="s">
        <v>197</v>
      </c>
      <c r="B9" s="22">
        <v>103855</v>
      </c>
      <c r="C9" s="22">
        <v>92929</v>
      </c>
      <c r="D9" s="22">
        <v>10926</v>
      </c>
    </row>
    <row r="10" spans="1:5">
      <c r="A10" s="176" t="s">
        <v>198</v>
      </c>
      <c r="B10" s="22">
        <v>100632</v>
      </c>
      <c r="C10" s="22">
        <v>90656</v>
      </c>
      <c r="D10" s="22">
        <v>9976</v>
      </c>
    </row>
    <row r="11" spans="1:5">
      <c r="A11" s="176" t="s">
        <v>199</v>
      </c>
      <c r="B11" s="22">
        <v>99597</v>
      </c>
      <c r="C11" s="22">
        <v>90365</v>
      </c>
      <c r="D11" s="22">
        <v>9232</v>
      </c>
    </row>
    <row r="12" spans="1:5">
      <c r="A12" s="176" t="s">
        <v>200</v>
      </c>
      <c r="B12" s="22">
        <v>105042</v>
      </c>
      <c r="C12" s="22">
        <v>96339</v>
      </c>
      <c r="D12" s="22">
        <v>8703</v>
      </c>
    </row>
    <row r="13" spans="1:5">
      <c r="A13" s="176" t="s">
        <v>201</v>
      </c>
      <c r="B13" s="22">
        <v>106166</v>
      </c>
      <c r="C13" s="22">
        <v>98667</v>
      </c>
      <c r="D13" s="22">
        <v>7499</v>
      </c>
    </row>
    <row r="14" spans="1:5">
      <c r="A14" s="176" t="s">
        <v>202</v>
      </c>
      <c r="B14" s="22">
        <v>107777</v>
      </c>
      <c r="C14" s="22">
        <v>101207</v>
      </c>
      <c r="D14" s="22">
        <v>6570</v>
      </c>
    </row>
    <row r="15" spans="1:5">
      <c r="A15" s="176" t="s">
        <v>203</v>
      </c>
      <c r="B15" s="22">
        <v>109480</v>
      </c>
      <c r="C15" s="22">
        <v>103405</v>
      </c>
      <c r="D15" s="22">
        <v>6075</v>
      </c>
    </row>
    <row r="16" spans="1:5">
      <c r="A16" s="176" t="s">
        <v>204</v>
      </c>
      <c r="B16" s="22">
        <v>111141</v>
      </c>
      <c r="C16" s="22">
        <v>106195</v>
      </c>
      <c r="D16" s="22">
        <v>4946</v>
      </c>
    </row>
    <row r="17" spans="1:4">
      <c r="A17" s="176" t="s">
        <v>205</v>
      </c>
      <c r="B17" s="22">
        <v>112355</v>
      </c>
      <c r="C17" s="22">
        <v>107408</v>
      </c>
      <c r="D17" s="22">
        <v>4947</v>
      </c>
    </row>
    <row r="18" spans="1:4">
      <c r="A18" s="176" t="s">
        <v>206</v>
      </c>
      <c r="B18" s="22">
        <v>114290</v>
      </c>
      <c r="C18" s="22">
        <v>109691</v>
      </c>
      <c r="D18" s="22">
        <v>4599</v>
      </c>
    </row>
    <row r="19" spans="1:4">
      <c r="A19" s="176" t="s">
        <v>207</v>
      </c>
      <c r="B19" s="22">
        <v>115844</v>
      </c>
      <c r="C19" s="22">
        <v>111162</v>
      </c>
      <c r="D19" s="22">
        <v>4682</v>
      </c>
    </row>
    <row r="20" spans="1:4">
      <c r="A20" s="177"/>
      <c r="B20" s="177"/>
      <c r="C20" s="177"/>
      <c r="D20" s="177"/>
    </row>
    <row r="22" spans="1:4">
      <c r="A22" s="82" t="s">
        <v>434</v>
      </c>
    </row>
  </sheetData>
  <hyperlinks>
    <hyperlink ref="E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&amp;L_x000D_&amp;"calibri"&amp;12&amp;B17.3.11. IVA. Evolución del número de declarantes del Impuesto sobre el Valor Añadido según régimen.&amp;R&amp;"calibri"&amp;10&amp;P</oddHeader>
    <oddFooter>&amp;L&amp;"calibri"&amp;8&amp;I&amp;"-,Cursiva"&amp;8ANUARIO ESTADÍSTICO DE LA REGIÓN DE MURCIA 2019. TOMO I. DATOS REGIONALES&amp;R&amp;"calibri"&amp;8&amp;I17.3. IMPUESTOS Y ESTADÍSTICAS DE LA AEAT</oddFooter>
  </headerFooter>
</worksheet>
</file>

<file path=xl/worksheets/sheet31.xml><?xml version="1.0" encoding="utf-8"?>
<worksheet xmlns="http://schemas.openxmlformats.org/spreadsheetml/2006/main" xmlns:r="http://schemas.openxmlformats.org/officeDocument/2006/relationships">
  <dimension ref="A1:E22"/>
  <sheetViews>
    <sheetView workbookViewId="0">
      <selection activeCell="E1" sqref="E1"/>
    </sheetView>
  </sheetViews>
  <sheetFormatPr baseColWidth="10" defaultRowHeight="15"/>
  <cols>
    <col min="1" max="1" width="25.42578125" customWidth="1"/>
    <col min="2" max="3" width="32.7109375" customWidth="1"/>
    <col min="5" max="5" width="16" customWidth="1"/>
    <col min="6" max="6" width="12.7109375" bestFit="1" customWidth="1"/>
  </cols>
  <sheetData>
    <row r="1" spans="1:5">
      <c r="A1" s="11" t="s">
        <v>435</v>
      </c>
      <c r="E1" s="12" t="s">
        <v>74</v>
      </c>
    </row>
    <row r="4" spans="1:5" s="41" customFormat="1">
      <c r="A4" s="175"/>
      <c r="B4" s="49" t="s">
        <v>269</v>
      </c>
      <c r="C4" s="175"/>
    </row>
    <row r="5" spans="1:5">
      <c r="A5" s="39"/>
      <c r="B5" s="62" t="s">
        <v>408</v>
      </c>
      <c r="C5" s="62" t="s">
        <v>436</v>
      </c>
    </row>
    <row r="6" spans="1:5">
      <c r="A6" s="176" t="s">
        <v>194</v>
      </c>
      <c r="B6" s="22">
        <v>46254650219</v>
      </c>
      <c r="C6" s="22">
        <v>5688532274</v>
      </c>
    </row>
    <row r="7" spans="1:5">
      <c r="A7" s="176" t="s">
        <v>195</v>
      </c>
      <c r="B7" s="22">
        <v>48034241216</v>
      </c>
      <c r="C7" s="22">
        <v>5876089014</v>
      </c>
    </row>
    <row r="8" spans="1:5">
      <c r="A8" s="176" t="s">
        <v>196</v>
      </c>
      <c r="B8" s="22">
        <v>44086301989</v>
      </c>
      <c r="C8" s="22">
        <v>5296080129</v>
      </c>
    </row>
    <row r="9" spans="1:5">
      <c r="A9" s="176" t="s">
        <v>197</v>
      </c>
      <c r="B9" s="22">
        <v>35886239339</v>
      </c>
      <c r="C9" s="22">
        <v>4212242502</v>
      </c>
    </row>
    <row r="10" spans="1:5">
      <c r="A10" s="176" t="s">
        <v>198</v>
      </c>
      <c r="B10" s="22">
        <v>34670801573</v>
      </c>
      <c r="C10" s="22">
        <v>4225740313</v>
      </c>
    </row>
    <row r="11" spans="1:5">
      <c r="A11" s="176" t="s">
        <v>199</v>
      </c>
      <c r="B11" s="22">
        <v>33328758487</v>
      </c>
      <c r="C11" s="22">
        <v>4262651298</v>
      </c>
    </row>
    <row r="12" spans="1:5">
      <c r="A12" s="176" t="s">
        <v>200</v>
      </c>
      <c r="B12" s="22">
        <v>31440212565</v>
      </c>
      <c r="C12" s="22">
        <v>4140257211</v>
      </c>
    </row>
    <row r="13" spans="1:5">
      <c r="A13" s="176" t="s">
        <v>201</v>
      </c>
      <c r="B13" s="22">
        <v>31152563081</v>
      </c>
      <c r="C13" s="22">
        <v>4508219274</v>
      </c>
    </row>
    <row r="14" spans="1:5">
      <c r="A14" s="176" t="s">
        <v>202</v>
      </c>
      <c r="B14" s="22">
        <v>32632762844</v>
      </c>
      <c r="C14" s="22">
        <v>4777262107</v>
      </c>
    </row>
    <row r="15" spans="1:5">
      <c r="A15" s="176" t="s">
        <v>203</v>
      </c>
      <c r="B15" s="22">
        <v>35385123880</v>
      </c>
      <c r="C15" s="22">
        <v>5195456329</v>
      </c>
    </row>
    <row r="16" spans="1:5">
      <c r="A16" s="176" t="s">
        <v>204</v>
      </c>
      <c r="B16" s="22">
        <v>37813175511</v>
      </c>
      <c r="C16" s="22">
        <v>5569833308</v>
      </c>
    </row>
    <row r="17" spans="1:3">
      <c r="A17" s="176" t="s">
        <v>205</v>
      </c>
      <c r="B17" s="22">
        <v>40469913353</v>
      </c>
      <c r="C17" s="22">
        <v>5973021518</v>
      </c>
    </row>
    <row r="18" spans="1:3">
      <c r="A18" s="176" t="s">
        <v>206</v>
      </c>
      <c r="B18" s="22">
        <v>42815969137</v>
      </c>
      <c r="C18" s="22">
        <v>6424998640</v>
      </c>
    </row>
    <row r="19" spans="1:3">
      <c r="A19" s="176" t="s">
        <v>207</v>
      </c>
      <c r="B19" s="22">
        <v>44852878542</v>
      </c>
      <c r="C19" s="22">
        <v>6744484871</v>
      </c>
    </row>
    <row r="20" spans="1:3">
      <c r="A20" s="178"/>
      <c r="B20" s="25"/>
      <c r="C20" s="25"/>
    </row>
    <row r="21" spans="1:3">
      <c r="A21" s="36"/>
      <c r="B21" s="36"/>
      <c r="C21" s="36"/>
    </row>
    <row r="22" spans="1:3">
      <c r="A22" s="82" t="s">
        <v>434</v>
      </c>
    </row>
  </sheetData>
  <hyperlinks>
    <hyperlink ref="E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&amp;L_x000D_&amp;"calibri"&amp;12&amp;B17.3.12. IVA. Evolución de la base imponible y la cuota en régimen general del Impuesto sobre el Valor Añadido.&amp;R&amp;"calibri"&amp;10&amp;P</oddHeader>
    <oddFooter>&amp;L&amp;"calibri"&amp;8&amp;I&amp;"-,Cursiva"&amp;8ANUARIO ESTADÍSTICO DE LA REGIÓN DE MURCIA 2019. TOMO I. DATOS REGIONALES&amp;R&amp;"calibri"&amp;8&amp;I17.3. IMPUESTOS Y ESTADÍSTICAS DE LA AEAT</oddFooter>
  </headerFooter>
</worksheet>
</file>

<file path=xl/worksheets/sheet32.xml><?xml version="1.0" encoding="utf-8"?>
<worksheet xmlns="http://schemas.openxmlformats.org/spreadsheetml/2006/main" xmlns:r="http://schemas.openxmlformats.org/officeDocument/2006/relationships">
  <dimension ref="A1:I18"/>
  <sheetViews>
    <sheetView zoomScaleNormal="100" workbookViewId="0">
      <selection activeCell="I1" sqref="I1"/>
    </sheetView>
  </sheetViews>
  <sheetFormatPr baseColWidth="10" defaultRowHeight="15"/>
  <cols>
    <col min="1" max="1" width="38.42578125" customWidth="1"/>
    <col min="2" max="2" width="13.42578125" customWidth="1"/>
    <col min="3" max="3" width="13" customWidth="1"/>
    <col min="4" max="5" width="12.85546875" customWidth="1"/>
    <col min="6" max="6" width="12.7109375" customWidth="1"/>
    <col min="7" max="7" width="14.85546875" bestFit="1" customWidth="1"/>
    <col min="8" max="8" width="12.7109375" customWidth="1"/>
  </cols>
  <sheetData>
    <row r="1" spans="1:9">
      <c r="A1" s="11" t="s">
        <v>437</v>
      </c>
      <c r="I1" s="12" t="s">
        <v>74</v>
      </c>
    </row>
    <row r="2" spans="1:9">
      <c r="A2" s="11"/>
    </row>
    <row r="4" spans="1:9" s="41" customFormat="1">
      <c r="A4" s="49"/>
      <c r="B4" s="49" t="s">
        <v>269</v>
      </c>
      <c r="C4" s="49"/>
      <c r="D4" s="49"/>
      <c r="E4" s="49"/>
      <c r="F4" s="49"/>
      <c r="G4" s="49"/>
      <c r="H4" s="49"/>
    </row>
    <row r="5" spans="1:9">
      <c r="A5" s="39"/>
      <c r="B5" s="63">
        <v>2013</v>
      </c>
      <c r="C5" s="63">
        <v>2014</v>
      </c>
      <c r="D5" s="63">
        <v>2015</v>
      </c>
      <c r="E5" s="63">
        <v>2016</v>
      </c>
      <c r="F5" s="62">
        <v>2017</v>
      </c>
      <c r="G5" s="62">
        <v>2018</v>
      </c>
      <c r="H5" s="62">
        <v>2019</v>
      </c>
    </row>
    <row r="6" spans="1:9">
      <c r="A6" s="42" t="s">
        <v>432</v>
      </c>
      <c r="B6" s="179"/>
      <c r="C6" s="179"/>
      <c r="D6" s="179"/>
      <c r="E6" s="179"/>
      <c r="F6" s="179"/>
      <c r="G6" s="179"/>
      <c r="H6" s="179"/>
    </row>
    <row r="7" spans="1:9">
      <c r="A7" s="29" t="s">
        <v>438</v>
      </c>
      <c r="B7" s="22">
        <v>4508219274</v>
      </c>
      <c r="C7" s="22">
        <v>4777262107</v>
      </c>
      <c r="D7" s="22">
        <v>5195456329</v>
      </c>
      <c r="E7" s="22">
        <v>5569833308</v>
      </c>
      <c r="F7" s="22">
        <v>5973021518</v>
      </c>
      <c r="G7" s="22">
        <v>6424998640</v>
      </c>
      <c r="H7" s="22">
        <v>6744484871</v>
      </c>
    </row>
    <row r="8" spans="1:9">
      <c r="A8" s="29" t="s">
        <v>439</v>
      </c>
      <c r="B8" s="22">
        <v>4527774666</v>
      </c>
      <c r="C8" s="22">
        <v>4797392791</v>
      </c>
      <c r="D8" s="22">
        <v>5217470194</v>
      </c>
      <c r="E8" s="22">
        <v>5592378839</v>
      </c>
      <c r="F8" s="22">
        <v>5996095155</v>
      </c>
      <c r="G8" s="22">
        <v>6448360484</v>
      </c>
      <c r="H8" s="22">
        <v>6768523851</v>
      </c>
    </row>
    <row r="9" spans="1:9">
      <c r="A9" s="29" t="s">
        <v>440</v>
      </c>
      <c r="B9" s="22">
        <v>4488158274</v>
      </c>
      <c r="C9" s="22">
        <v>4760423066</v>
      </c>
      <c r="D9" s="22">
        <v>5156932718</v>
      </c>
      <c r="E9" s="22">
        <v>5409039617</v>
      </c>
      <c r="F9" s="22">
        <v>5795096777</v>
      </c>
      <c r="G9" s="22">
        <v>6212508516</v>
      </c>
      <c r="H9" s="22">
        <v>6449783735</v>
      </c>
    </row>
    <row r="10" spans="1:9">
      <c r="A10" s="29" t="s">
        <v>441</v>
      </c>
      <c r="B10" s="22">
        <v>39616391</v>
      </c>
      <c r="C10" s="22">
        <v>36969725</v>
      </c>
      <c r="D10" s="22">
        <v>60537476</v>
      </c>
      <c r="E10" s="22">
        <v>183339221</v>
      </c>
      <c r="F10" s="22">
        <v>200998378</v>
      </c>
      <c r="G10" s="22">
        <v>235851968</v>
      </c>
      <c r="H10" s="22">
        <v>318740116</v>
      </c>
    </row>
    <row r="11" spans="1:9">
      <c r="A11" s="144" t="s">
        <v>433</v>
      </c>
      <c r="B11" s="25"/>
      <c r="C11" s="25"/>
      <c r="D11" s="25"/>
      <c r="E11" s="25"/>
      <c r="F11" s="25"/>
      <c r="G11" s="25"/>
      <c r="H11" s="25"/>
    </row>
    <row r="12" spans="1:9">
      <c r="A12" s="29" t="s">
        <v>442</v>
      </c>
      <c r="B12" s="22">
        <v>15828554</v>
      </c>
      <c r="C12" s="22">
        <v>14605679</v>
      </c>
      <c r="D12" s="22">
        <v>16089616</v>
      </c>
      <c r="E12" s="22">
        <v>10848585</v>
      </c>
      <c r="F12" s="22">
        <v>10781383</v>
      </c>
      <c r="G12" s="22">
        <v>9665056</v>
      </c>
      <c r="H12" s="22">
        <v>10170755</v>
      </c>
    </row>
    <row r="13" spans="1:9">
      <c r="A13" s="29" t="s">
        <v>443</v>
      </c>
      <c r="B13" s="22">
        <v>4193308</v>
      </c>
      <c r="C13" s="22">
        <v>4141465</v>
      </c>
      <c r="D13" s="22">
        <v>4249257</v>
      </c>
      <c r="E13" s="22">
        <v>2881059</v>
      </c>
      <c r="F13" s="22">
        <v>3091645</v>
      </c>
      <c r="G13" s="22">
        <v>2562927</v>
      </c>
      <c r="H13" s="22">
        <v>2846531</v>
      </c>
    </row>
    <row r="14" spans="1:9">
      <c r="A14" s="29" t="s">
        <v>444</v>
      </c>
      <c r="B14" s="22">
        <v>11635246</v>
      </c>
      <c r="C14" s="22">
        <v>10464214</v>
      </c>
      <c r="D14" s="22">
        <v>11840359</v>
      </c>
      <c r="E14" s="22">
        <v>7967526</v>
      </c>
      <c r="F14" s="22">
        <v>7689738</v>
      </c>
      <c r="G14" s="22">
        <v>7102129</v>
      </c>
      <c r="H14" s="22">
        <v>7324224</v>
      </c>
    </row>
    <row r="15" spans="1:9">
      <c r="A15" s="130" t="s">
        <v>445</v>
      </c>
      <c r="B15" s="60">
        <v>-47724231</v>
      </c>
      <c r="C15" s="60">
        <v>-40860394</v>
      </c>
      <c r="D15" s="60">
        <v>91373940</v>
      </c>
      <c r="E15" s="60">
        <v>239023649</v>
      </c>
      <c r="F15" s="60">
        <v>262202661</v>
      </c>
      <c r="G15" s="60">
        <v>296789350</v>
      </c>
      <c r="H15" s="60">
        <v>371556506</v>
      </c>
    </row>
    <row r="16" spans="1:9">
      <c r="A16" s="46"/>
      <c r="B16" s="46"/>
      <c r="C16" s="46"/>
      <c r="D16" s="46"/>
      <c r="E16" s="46"/>
      <c r="F16" s="46"/>
      <c r="G16" s="46"/>
      <c r="H16" s="46"/>
    </row>
    <row r="17" spans="1:6">
      <c r="A17" s="36"/>
      <c r="B17" s="36"/>
      <c r="C17" s="36"/>
      <c r="D17" s="36"/>
      <c r="E17" s="36"/>
      <c r="F17" s="36"/>
    </row>
    <row r="18" spans="1:6">
      <c r="A18" s="82" t="s">
        <v>434</v>
      </c>
    </row>
  </sheetData>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&amp;L_x000D_&amp;"calibri"&amp;12&amp;B17.3.13. IVA. Evolución de las cuotas del Impuesto sobre el Valor Añadido según régimen.&amp;R&amp;"calibri"&amp;10&amp;P</oddHeader>
    <oddFooter>&amp;L&amp;"calibri"&amp;8&amp;I&amp;"-,Cursiva"&amp;8ANUARIO ESTADÍSTICO DE LA REGIÓN DE MURCIA 2019. TOMO I. DATOS REGIONALES&amp;R&amp;"calibri"&amp;8&amp;I17.3. IMPUESTOS Y ESTADÍSTICAS DE LA AEAT</oddFooter>
  </headerFooter>
</worksheet>
</file>

<file path=xl/worksheets/sheet33.xml><?xml version="1.0" encoding="utf-8"?>
<worksheet xmlns="http://schemas.openxmlformats.org/spreadsheetml/2006/main" xmlns:r="http://schemas.openxmlformats.org/officeDocument/2006/relationships">
  <dimension ref="A1:K32"/>
  <sheetViews>
    <sheetView workbookViewId="0">
      <selection activeCell="K1" sqref="K1"/>
    </sheetView>
  </sheetViews>
  <sheetFormatPr baseColWidth="10" defaultRowHeight="15"/>
  <cols>
    <col min="1" max="1" width="28.5703125" customWidth="1"/>
    <col min="2" max="2" width="10.85546875" customWidth="1"/>
    <col min="3" max="10" width="11.42578125" customWidth="1"/>
  </cols>
  <sheetData>
    <row r="1" spans="1:11">
      <c r="A1" s="11" t="s">
        <v>446</v>
      </c>
      <c r="K1" s="12" t="s">
        <v>74</v>
      </c>
    </row>
    <row r="4" spans="1:11">
      <c r="A4" s="72"/>
      <c r="B4" s="73" t="s">
        <v>269</v>
      </c>
      <c r="C4" s="73"/>
      <c r="D4" s="73"/>
      <c r="E4" s="73"/>
      <c r="F4" s="73"/>
      <c r="G4" s="73"/>
      <c r="H4" s="73"/>
      <c r="I4" s="73"/>
      <c r="J4" s="73"/>
    </row>
    <row r="5" spans="1:11" s="41" customFormat="1">
      <c r="A5" s="39"/>
      <c r="B5" s="40">
        <v>2011</v>
      </c>
      <c r="C5" s="40">
        <v>2012</v>
      </c>
      <c r="D5" s="40">
        <v>2013</v>
      </c>
      <c r="E5" s="40">
        <v>2014</v>
      </c>
      <c r="F5" s="40">
        <v>2015</v>
      </c>
      <c r="G5" s="40">
        <v>2016</v>
      </c>
      <c r="H5" s="40">
        <v>2017</v>
      </c>
      <c r="I5" s="40">
        <v>2018</v>
      </c>
      <c r="J5" s="40">
        <v>2019</v>
      </c>
      <c r="K5"/>
    </row>
    <row r="6" spans="1:11">
      <c r="A6" s="180" t="s">
        <v>447</v>
      </c>
      <c r="B6" s="181"/>
      <c r="C6" s="181"/>
      <c r="D6" s="181"/>
      <c r="E6" s="181"/>
      <c r="F6" s="181"/>
      <c r="G6" s="181"/>
      <c r="H6" s="181"/>
      <c r="I6" s="181"/>
      <c r="J6" s="181"/>
    </row>
    <row r="7" spans="1:11">
      <c r="A7" s="29" t="s">
        <v>448</v>
      </c>
      <c r="B7" s="22">
        <v>1248884</v>
      </c>
      <c r="C7" s="22">
        <v>1295030</v>
      </c>
      <c r="D7" s="22">
        <v>1292670</v>
      </c>
      <c r="E7" s="22">
        <v>1317187</v>
      </c>
      <c r="F7" s="22">
        <v>1301854</v>
      </c>
      <c r="G7" s="22">
        <v>1308181</v>
      </c>
      <c r="H7" s="22">
        <v>1332147</v>
      </c>
      <c r="I7" s="22">
        <v>1334045</v>
      </c>
      <c r="J7" s="22">
        <v>1320312</v>
      </c>
    </row>
    <row r="8" spans="1:11">
      <c r="A8" s="29" t="s">
        <v>449</v>
      </c>
      <c r="B8" s="22">
        <v>57427762</v>
      </c>
      <c r="C8" s="22">
        <v>60156126</v>
      </c>
      <c r="D8" s="22">
        <v>61497132</v>
      </c>
      <c r="E8" s="22">
        <v>61816517</v>
      </c>
      <c r="F8" s="22">
        <v>61087886</v>
      </c>
      <c r="G8" s="22">
        <v>63206994</v>
      </c>
      <c r="H8" s="22">
        <v>62977045</v>
      </c>
      <c r="I8" s="22">
        <v>62735119</v>
      </c>
      <c r="J8" s="22">
        <v>64637771</v>
      </c>
    </row>
    <row r="9" spans="1:11">
      <c r="A9" s="29" t="s">
        <v>450</v>
      </c>
      <c r="B9" s="22">
        <v>317499888</v>
      </c>
      <c r="C9" s="22">
        <v>361007300</v>
      </c>
      <c r="D9" s="22">
        <v>379862516</v>
      </c>
      <c r="E9" s="22">
        <v>403529347</v>
      </c>
      <c r="F9" s="22">
        <v>388676848</v>
      </c>
      <c r="G9" s="22">
        <v>401465217</v>
      </c>
      <c r="H9" s="22">
        <v>382534643</v>
      </c>
      <c r="I9" s="22">
        <v>380512624</v>
      </c>
      <c r="J9" s="22">
        <v>374673929</v>
      </c>
    </row>
    <row r="10" spans="1:11">
      <c r="A10" s="144" t="s">
        <v>451</v>
      </c>
      <c r="B10" s="25"/>
      <c r="C10" s="25"/>
      <c r="D10" s="25"/>
      <c r="E10" s="25"/>
      <c r="F10" s="25"/>
      <c r="G10" s="25"/>
      <c r="H10" s="25"/>
      <c r="I10" s="25"/>
      <c r="J10" s="25"/>
    </row>
    <row r="11" spans="1:11">
      <c r="A11" s="29" t="s">
        <v>448</v>
      </c>
      <c r="B11" s="22">
        <v>155490</v>
      </c>
      <c r="C11" s="22">
        <v>160980</v>
      </c>
      <c r="D11" s="22">
        <v>161978</v>
      </c>
      <c r="E11" s="22">
        <v>180226</v>
      </c>
      <c r="F11" s="22">
        <v>136126</v>
      </c>
      <c r="G11" s="22">
        <v>138393</v>
      </c>
      <c r="H11" s="22">
        <v>152326</v>
      </c>
      <c r="I11" s="22">
        <v>150625</v>
      </c>
      <c r="J11" s="22">
        <v>171254</v>
      </c>
    </row>
    <row r="12" spans="1:11">
      <c r="A12" s="29" t="s">
        <v>449</v>
      </c>
      <c r="B12" s="22">
        <v>1785635</v>
      </c>
      <c r="C12" s="22">
        <v>1935069</v>
      </c>
      <c r="D12" s="22">
        <v>2024468</v>
      </c>
      <c r="E12" s="22">
        <v>2128008</v>
      </c>
      <c r="F12" s="22">
        <v>2417999</v>
      </c>
      <c r="G12" s="22">
        <v>2804105</v>
      </c>
      <c r="H12" s="22">
        <v>3232802</v>
      </c>
      <c r="I12" s="22">
        <v>3330368</v>
      </c>
      <c r="J12" s="22">
        <v>4401609</v>
      </c>
    </row>
    <row r="13" spans="1:11">
      <c r="A13" s="29" t="s">
        <v>450</v>
      </c>
      <c r="B13" s="22">
        <v>10490087</v>
      </c>
      <c r="C13" s="22">
        <v>11535574</v>
      </c>
      <c r="D13" s="22">
        <v>12517688</v>
      </c>
      <c r="E13" s="22">
        <v>13271709</v>
      </c>
      <c r="F13" s="22">
        <v>15297037</v>
      </c>
      <c r="G13" s="22">
        <v>17556296</v>
      </c>
      <c r="H13" s="22">
        <v>20149195</v>
      </c>
      <c r="I13" s="22">
        <v>20783386</v>
      </c>
      <c r="J13" s="22">
        <v>26917585</v>
      </c>
    </row>
    <row r="14" spans="1:11">
      <c r="A14" s="46"/>
      <c r="B14" s="46"/>
      <c r="C14" s="46"/>
      <c r="D14" s="46"/>
      <c r="E14" s="46"/>
      <c r="F14" s="46"/>
      <c r="G14" s="46"/>
      <c r="H14" s="46"/>
      <c r="I14" s="46"/>
      <c r="J14" s="46"/>
    </row>
    <row r="15" spans="1:11">
      <c r="A15" s="182" t="s">
        <v>452</v>
      </c>
      <c r="B15" s="36"/>
      <c r="C15" s="36"/>
      <c r="D15" s="36"/>
      <c r="E15" s="36"/>
      <c r="F15" s="36"/>
      <c r="G15" s="36"/>
      <c r="H15" s="36"/>
      <c r="I15" s="36"/>
      <c r="J15" s="36"/>
    </row>
    <row r="16" spans="1:11">
      <c r="A16" s="36"/>
      <c r="B16" s="36"/>
      <c r="C16" s="36"/>
      <c r="D16" s="36"/>
      <c r="E16" s="36"/>
      <c r="F16" s="36"/>
      <c r="G16" s="36"/>
      <c r="H16" s="36"/>
      <c r="I16" s="36"/>
      <c r="J16" s="36"/>
    </row>
    <row r="17" spans="1:9">
      <c r="A17" s="82" t="s">
        <v>453</v>
      </c>
    </row>
    <row r="19" spans="1:9">
      <c r="A19" s="36"/>
      <c r="B19" s="130"/>
      <c r="C19" s="56"/>
      <c r="D19" s="36"/>
      <c r="E19" s="36"/>
      <c r="F19" s="36"/>
      <c r="G19" s="36"/>
      <c r="H19" s="36"/>
      <c r="I19" s="36"/>
    </row>
    <row r="20" spans="1:9">
      <c r="A20" s="36"/>
      <c r="B20" s="183"/>
      <c r="C20" s="60"/>
      <c r="D20" s="36"/>
      <c r="E20" s="36"/>
      <c r="F20" s="36"/>
      <c r="G20" s="36"/>
      <c r="H20" s="36"/>
      <c r="I20" s="36"/>
    </row>
    <row r="21" spans="1:9">
      <c r="A21" s="36"/>
      <c r="B21" s="183"/>
      <c r="C21" s="60"/>
      <c r="D21" s="36"/>
      <c r="E21" s="36"/>
      <c r="F21" s="36"/>
      <c r="G21" s="36"/>
      <c r="H21" s="36"/>
      <c r="I21" s="36"/>
    </row>
    <row r="22" spans="1:9">
      <c r="A22" s="36"/>
      <c r="B22" s="183"/>
      <c r="C22" s="60"/>
      <c r="D22" s="36"/>
      <c r="E22" s="36"/>
      <c r="F22" s="36"/>
      <c r="G22" s="36"/>
      <c r="H22" s="36"/>
      <c r="I22" s="36"/>
    </row>
    <row r="23" spans="1:9">
      <c r="A23" s="36"/>
      <c r="B23" s="183"/>
      <c r="C23" s="60"/>
      <c r="D23" s="36"/>
      <c r="E23" s="36"/>
      <c r="F23" s="36"/>
      <c r="G23" s="36"/>
      <c r="H23" s="36"/>
      <c r="I23" s="36"/>
    </row>
    <row r="24" spans="1:9">
      <c r="A24" s="36"/>
      <c r="B24" s="183"/>
      <c r="C24" s="60"/>
      <c r="D24" s="36"/>
      <c r="E24" s="36"/>
      <c r="F24" s="36"/>
      <c r="G24" s="36"/>
      <c r="H24" s="36"/>
      <c r="I24" s="36"/>
    </row>
    <row r="25" spans="1:9">
      <c r="A25" s="36"/>
      <c r="B25" s="183"/>
      <c r="C25" s="60"/>
      <c r="D25" s="36"/>
      <c r="E25" s="36"/>
      <c r="F25" s="36"/>
      <c r="G25" s="36"/>
      <c r="H25" s="36"/>
      <c r="I25" s="36"/>
    </row>
    <row r="26" spans="1:9">
      <c r="A26" s="36"/>
      <c r="B26" s="130"/>
      <c r="C26" s="56"/>
      <c r="D26" s="36"/>
      <c r="E26" s="36"/>
      <c r="F26" s="36"/>
      <c r="G26" s="36"/>
      <c r="H26" s="36"/>
      <c r="I26" s="36"/>
    </row>
    <row r="27" spans="1:9">
      <c r="A27" s="36"/>
      <c r="B27" s="183"/>
      <c r="C27" s="60"/>
      <c r="D27" s="36"/>
      <c r="E27" s="36"/>
      <c r="F27" s="36"/>
      <c r="G27" s="36"/>
      <c r="H27" s="36"/>
      <c r="I27" s="36"/>
    </row>
    <row r="28" spans="1:9">
      <c r="A28" s="36"/>
      <c r="B28" s="183"/>
      <c r="C28" s="60"/>
      <c r="D28" s="36"/>
      <c r="E28" s="36"/>
      <c r="F28" s="36"/>
      <c r="G28" s="36"/>
      <c r="H28" s="36"/>
      <c r="I28" s="36"/>
    </row>
    <row r="29" spans="1:9">
      <c r="A29" s="36"/>
      <c r="B29" s="183"/>
      <c r="C29" s="60"/>
      <c r="D29" s="36"/>
      <c r="E29" s="36"/>
      <c r="F29" s="36"/>
      <c r="G29" s="36"/>
      <c r="H29" s="36"/>
      <c r="I29" s="36"/>
    </row>
    <row r="30" spans="1:9">
      <c r="A30" s="36"/>
      <c r="B30" s="183"/>
      <c r="C30" s="60"/>
      <c r="D30" s="36"/>
      <c r="E30" s="36"/>
      <c r="F30" s="36"/>
      <c r="G30" s="36"/>
      <c r="H30" s="36"/>
      <c r="I30" s="36"/>
    </row>
    <row r="31" spans="1:9">
      <c r="A31" s="36"/>
      <c r="B31" s="183"/>
      <c r="C31" s="60"/>
      <c r="D31" s="36"/>
      <c r="E31" s="36"/>
      <c r="F31" s="36"/>
      <c r="G31" s="36"/>
      <c r="H31" s="36"/>
      <c r="I31" s="36"/>
    </row>
    <row r="32" spans="1:9">
      <c r="A32" s="36"/>
      <c r="B32" s="183"/>
      <c r="C32" s="60"/>
      <c r="D32" s="36"/>
      <c r="E32" s="36"/>
      <c r="F32" s="36"/>
      <c r="G32" s="36"/>
      <c r="H32" s="36"/>
      <c r="I32" s="36"/>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&amp;L_x000D_&amp;"calibri"&amp;12&amp;B17.3.14. IBI. Evolución de las principales variables del Impuesto sobre Bienes Inmuebles (IBI) según naturaleza.&amp;R&amp;"calibri"&amp;10&amp;P</oddHeader>
    <oddFooter>&amp;L&amp;"calibri"&amp;8&amp;I&amp;"-,Cursiva"&amp;8ANUARIO ESTADÍSTICO DE LA REGIÓN DE MURCIA 2019. TOMO I. DATOS REGIONALES&amp;R&amp;"calibri"&amp;8&amp;I17.3. IMPUESTOS Y ESTADÍSTICAS DE LA AEAT</oddFooter>
  </headerFooter>
</worksheet>
</file>

<file path=xl/worksheets/sheet4.xml><?xml version="1.0" encoding="utf-8"?>
<worksheet xmlns="http://schemas.openxmlformats.org/spreadsheetml/2006/main" xmlns:r="http://schemas.openxmlformats.org/officeDocument/2006/relationships">
  <dimension ref="A1:K30"/>
  <sheetViews>
    <sheetView workbookViewId="0">
      <selection activeCell="B8" sqref="B8"/>
    </sheetView>
  </sheetViews>
  <sheetFormatPr baseColWidth="10" defaultRowHeight="15"/>
  <cols>
    <col min="1" max="1" width="11.42578125" customWidth="1"/>
    <col min="3" max="6" width="11.42578125" customWidth="1"/>
    <col min="258" max="258" width="55.42578125" customWidth="1"/>
    <col min="259" max="259" width="28.42578125" customWidth="1"/>
    <col min="260" max="260" width="11.5703125" customWidth="1"/>
    <col min="261" max="261" width="39.42578125" customWidth="1"/>
    <col min="514" max="514" width="55.42578125" customWidth="1"/>
    <col min="515" max="515" width="28.42578125" customWidth="1"/>
    <col min="516" max="516" width="11.5703125" customWidth="1"/>
    <col min="517" max="517" width="39.42578125" customWidth="1"/>
    <col min="770" max="770" width="55.42578125" customWidth="1"/>
    <col min="771" max="771" width="28.42578125" customWidth="1"/>
    <col min="772" max="772" width="11.5703125" customWidth="1"/>
    <col min="773" max="773" width="39.42578125" customWidth="1"/>
    <col min="1026" max="1026" width="55.42578125" customWidth="1"/>
    <col min="1027" max="1027" width="28.42578125" customWidth="1"/>
    <col min="1028" max="1028" width="11.5703125" customWidth="1"/>
    <col min="1029" max="1029" width="39.42578125" customWidth="1"/>
    <col min="1282" max="1282" width="55.42578125" customWidth="1"/>
    <col min="1283" max="1283" width="28.42578125" customWidth="1"/>
    <col min="1284" max="1284" width="11.5703125" customWidth="1"/>
    <col min="1285" max="1285" width="39.42578125" customWidth="1"/>
    <col min="1538" max="1538" width="55.42578125" customWidth="1"/>
    <col min="1539" max="1539" width="28.42578125" customWidth="1"/>
    <col min="1540" max="1540" width="11.5703125" customWidth="1"/>
    <col min="1541" max="1541" width="39.42578125" customWidth="1"/>
    <col min="1794" max="1794" width="55.42578125" customWidth="1"/>
    <col min="1795" max="1795" width="28.42578125" customWidth="1"/>
    <col min="1796" max="1796" width="11.5703125" customWidth="1"/>
    <col min="1797" max="1797" width="39.42578125" customWidth="1"/>
    <col min="2050" max="2050" width="55.42578125" customWidth="1"/>
    <col min="2051" max="2051" width="28.42578125" customWidth="1"/>
    <col min="2052" max="2052" width="11.5703125" customWidth="1"/>
    <col min="2053" max="2053" width="39.42578125" customWidth="1"/>
    <col min="2306" max="2306" width="55.42578125" customWidth="1"/>
    <col min="2307" max="2307" width="28.42578125" customWidth="1"/>
    <col min="2308" max="2308" width="11.5703125" customWidth="1"/>
    <col min="2309" max="2309" width="39.42578125" customWidth="1"/>
    <col min="2562" max="2562" width="55.42578125" customWidth="1"/>
    <col min="2563" max="2563" width="28.42578125" customWidth="1"/>
    <col min="2564" max="2564" width="11.5703125" customWidth="1"/>
    <col min="2565" max="2565" width="39.42578125" customWidth="1"/>
    <col min="2818" max="2818" width="55.42578125" customWidth="1"/>
    <col min="2819" max="2819" width="28.42578125" customWidth="1"/>
    <col min="2820" max="2820" width="11.5703125" customWidth="1"/>
    <col min="2821" max="2821" width="39.42578125" customWidth="1"/>
    <col min="3074" max="3074" width="55.42578125" customWidth="1"/>
    <col min="3075" max="3075" width="28.42578125" customWidth="1"/>
    <col min="3076" max="3076" width="11.5703125" customWidth="1"/>
    <col min="3077" max="3077" width="39.42578125" customWidth="1"/>
    <col min="3330" max="3330" width="55.42578125" customWidth="1"/>
    <col min="3331" max="3331" width="28.42578125" customWidth="1"/>
    <col min="3332" max="3332" width="11.5703125" customWidth="1"/>
    <col min="3333" max="3333" width="39.42578125" customWidth="1"/>
    <col min="3586" max="3586" width="55.42578125" customWidth="1"/>
    <col min="3587" max="3587" width="28.42578125" customWidth="1"/>
    <col min="3588" max="3588" width="11.5703125" customWidth="1"/>
    <col min="3589" max="3589" width="39.42578125" customWidth="1"/>
    <col min="3842" max="3842" width="55.42578125" customWidth="1"/>
    <col min="3843" max="3843" width="28.42578125" customWidth="1"/>
    <col min="3844" max="3844" width="11.5703125" customWidth="1"/>
    <col min="3845" max="3845" width="39.42578125" customWidth="1"/>
    <col min="4098" max="4098" width="55.42578125" customWidth="1"/>
    <col min="4099" max="4099" width="28.42578125" customWidth="1"/>
    <col min="4100" max="4100" width="11.5703125" customWidth="1"/>
    <col min="4101" max="4101" width="39.42578125" customWidth="1"/>
    <col min="4354" max="4354" width="55.42578125" customWidth="1"/>
    <col min="4355" max="4355" width="28.42578125" customWidth="1"/>
    <col min="4356" max="4356" width="11.5703125" customWidth="1"/>
    <col min="4357" max="4357" width="39.42578125" customWidth="1"/>
    <col min="4610" max="4610" width="55.42578125" customWidth="1"/>
    <col min="4611" max="4611" width="28.42578125" customWidth="1"/>
    <col min="4612" max="4612" width="11.5703125" customWidth="1"/>
    <col min="4613" max="4613" width="39.42578125" customWidth="1"/>
    <col min="4866" max="4866" width="55.42578125" customWidth="1"/>
    <col min="4867" max="4867" width="28.42578125" customWidth="1"/>
    <col min="4868" max="4868" width="11.5703125" customWidth="1"/>
    <col min="4869" max="4869" width="39.42578125" customWidth="1"/>
    <col min="5122" max="5122" width="55.42578125" customWidth="1"/>
    <col min="5123" max="5123" width="28.42578125" customWidth="1"/>
    <col min="5124" max="5124" width="11.5703125" customWidth="1"/>
    <col min="5125" max="5125" width="39.42578125" customWidth="1"/>
    <col min="5378" max="5378" width="55.42578125" customWidth="1"/>
    <col min="5379" max="5379" width="28.42578125" customWidth="1"/>
    <col min="5380" max="5380" width="11.5703125" customWidth="1"/>
    <col min="5381" max="5381" width="39.42578125" customWidth="1"/>
    <col min="5634" max="5634" width="55.42578125" customWidth="1"/>
    <col min="5635" max="5635" width="28.42578125" customWidth="1"/>
    <col min="5636" max="5636" width="11.5703125" customWidth="1"/>
    <col min="5637" max="5637" width="39.42578125" customWidth="1"/>
    <col min="5890" max="5890" width="55.42578125" customWidth="1"/>
    <col min="5891" max="5891" width="28.42578125" customWidth="1"/>
    <col min="5892" max="5892" width="11.5703125" customWidth="1"/>
    <col min="5893" max="5893" width="39.42578125" customWidth="1"/>
    <col min="6146" max="6146" width="55.42578125" customWidth="1"/>
    <col min="6147" max="6147" width="28.42578125" customWidth="1"/>
    <col min="6148" max="6148" width="11.5703125" customWidth="1"/>
    <col min="6149" max="6149" width="39.42578125" customWidth="1"/>
    <col min="6402" max="6402" width="55.42578125" customWidth="1"/>
    <col min="6403" max="6403" width="28.42578125" customWidth="1"/>
    <col min="6404" max="6404" width="11.5703125" customWidth="1"/>
    <col min="6405" max="6405" width="39.42578125" customWidth="1"/>
    <col min="6658" max="6658" width="55.42578125" customWidth="1"/>
    <col min="6659" max="6659" width="28.42578125" customWidth="1"/>
    <col min="6660" max="6660" width="11.5703125" customWidth="1"/>
    <col min="6661" max="6661" width="39.42578125" customWidth="1"/>
    <col min="6914" max="6914" width="55.42578125" customWidth="1"/>
    <col min="6915" max="6915" width="28.42578125" customWidth="1"/>
    <col min="6916" max="6916" width="11.5703125" customWidth="1"/>
    <col min="6917" max="6917" width="39.42578125" customWidth="1"/>
    <col min="7170" max="7170" width="55.42578125" customWidth="1"/>
    <col min="7171" max="7171" width="28.42578125" customWidth="1"/>
    <col min="7172" max="7172" width="11.5703125" customWidth="1"/>
    <col min="7173" max="7173" width="39.42578125" customWidth="1"/>
    <col min="7426" max="7426" width="55.42578125" customWidth="1"/>
    <col min="7427" max="7427" width="28.42578125" customWidth="1"/>
    <col min="7428" max="7428" width="11.5703125" customWidth="1"/>
    <col min="7429" max="7429" width="39.42578125" customWidth="1"/>
    <col min="7682" max="7682" width="55.42578125" customWidth="1"/>
    <col min="7683" max="7683" width="28.42578125" customWidth="1"/>
    <col min="7684" max="7684" width="11.5703125" customWidth="1"/>
    <col min="7685" max="7685" width="39.42578125" customWidth="1"/>
    <col min="7938" max="7938" width="55.42578125" customWidth="1"/>
    <col min="7939" max="7939" width="28.42578125" customWidth="1"/>
    <col min="7940" max="7940" width="11.5703125" customWidth="1"/>
    <col min="7941" max="7941" width="39.42578125" customWidth="1"/>
    <col min="8194" max="8194" width="55.42578125" customWidth="1"/>
    <col min="8195" max="8195" width="28.42578125" customWidth="1"/>
    <col min="8196" max="8196" width="11.5703125" customWidth="1"/>
    <col min="8197" max="8197" width="39.42578125" customWidth="1"/>
    <col min="8450" max="8450" width="55.42578125" customWidth="1"/>
    <col min="8451" max="8451" width="28.42578125" customWidth="1"/>
    <col min="8452" max="8452" width="11.5703125" customWidth="1"/>
    <col min="8453" max="8453" width="39.42578125" customWidth="1"/>
    <col min="8706" max="8706" width="55.42578125" customWidth="1"/>
    <col min="8707" max="8707" width="28.42578125" customWidth="1"/>
    <col min="8708" max="8708" width="11.5703125" customWidth="1"/>
    <col min="8709" max="8709" width="39.42578125" customWidth="1"/>
    <col min="8962" max="8962" width="55.42578125" customWidth="1"/>
    <col min="8963" max="8963" width="28.42578125" customWidth="1"/>
    <col min="8964" max="8964" width="11.5703125" customWidth="1"/>
    <col min="8965" max="8965" width="39.42578125" customWidth="1"/>
    <col min="9218" max="9218" width="55.42578125" customWidth="1"/>
    <col min="9219" max="9219" width="28.42578125" customWidth="1"/>
    <col min="9220" max="9220" width="11.5703125" customWidth="1"/>
    <col min="9221" max="9221" width="39.42578125" customWidth="1"/>
    <col min="9474" max="9474" width="55.42578125" customWidth="1"/>
    <col min="9475" max="9475" width="28.42578125" customWidth="1"/>
    <col min="9476" max="9476" width="11.5703125" customWidth="1"/>
    <col min="9477" max="9477" width="39.42578125" customWidth="1"/>
    <col min="9730" max="9730" width="55.42578125" customWidth="1"/>
    <col min="9731" max="9731" width="28.42578125" customWidth="1"/>
    <col min="9732" max="9732" width="11.5703125" customWidth="1"/>
    <col min="9733" max="9733" width="39.42578125" customWidth="1"/>
    <col min="9986" max="9986" width="55.42578125" customWidth="1"/>
    <col min="9987" max="9987" width="28.42578125" customWidth="1"/>
    <col min="9988" max="9988" width="11.5703125" customWidth="1"/>
    <col min="9989" max="9989" width="39.42578125" customWidth="1"/>
    <col min="10242" max="10242" width="55.42578125" customWidth="1"/>
    <col min="10243" max="10243" width="28.42578125" customWidth="1"/>
    <col min="10244" max="10244" width="11.5703125" customWidth="1"/>
    <col min="10245" max="10245" width="39.42578125" customWidth="1"/>
    <col min="10498" max="10498" width="55.42578125" customWidth="1"/>
    <col min="10499" max="10499" width="28.42578125" customWidth="1"/>
    <col min="10500" max="10500" width="11.5703125" customWidth="1"/>
    <col min="10501" max="10501" width="39.42578125" customWidth="1"/>
    <col min="10754" max="10754" width="55.42578125" customWidth="1"/>
    <col min="10755" max="10755" width="28.42578125" customWidth="1"/>
    <col min="10756" max="10756" width="11.5703125" customWidth="1"/>
    <col min="10757" max="10757" width="39.42578125" customWidth="1"/>
    <col min="11010" max="11010" width="55.42578125" customWidth="1"/>
    <col min="11011" max="11011" width="28.42578125" customWidth="1"/>
    <col min="11012" max="11012" width="11.5703125" customWidth="1"/>
    <col min="11013" max="11013" width="39.42578125" customWidth="1"/>
    <col min="11266" max="11266" width="55.42578125" customWidth="1"/>
    <col min="11267" max="11267" width="28.42578125" customWidth="1"/>
    <col min="11268" max="11268" width="11.5703125" customWidth="1"/>
    <col min="11269" max="11269" width="39.42578125" customWidth="1"/>
    <col min="11522" max="11522" width="55.42578125" customWidth="1"/>
    <col min="11523" max="11523" width="28.42578125" customWidth="1"/>
    <col min="11524" max="11524" width="11.5703125" customWidth="1"/>
    <col min="11525" max="11525" width="39.42578125" customWidth="1"/>
    <col min="11778" max="11778" width="55.42578125" customWidth="1"/>
    <col min="11779" max="11779" width="28.42578125" customWidth="1"/>
    <col min="11780" max="11780" width="11.5703125" customWidth="1"/>
    <col min="11781" max="11781" width="39.42578125" customWidth="1"/>
    <col min="12034" max="12034" width="55.42578125" customWidth="1"/>
    <col min="12035" max="12035" width="28.42578125" customWidth="1"/>
    <col min="12036" max="12036" width="11.5703125" customWidth="1"/>
    <col min="12037" max="12037" width="39.42578125" customWidth="1"/>
    <col min="12290" max="12290" width="55.42578125" customWidth="1"/>
    <col min="12291" max="12291" width="28.42578125" customWidth="1"/>
    <col min="12292" max="12292" width="11.5703125" customWidth="1"/>
    <col min="12293" max="12293" width="39.42578125" customWidth="1"/>
    <col min="12546" max="12546" width="55.42578125" customWidth="1"/>
    <col min="12547" max="12547" width="28.42578125" customWidth="1"/>
    <col min="12548" max="12548" width="11.5703125" customWidth="1"/>
    <col min="12549" max="12549" width="39.42578125" customWidth="1"/>
    <col min="12802" max="12802" width="55.42578125" customWidth="1"/>
    <col min="12803" max="12803" width="28.42578125" customWidth="1"/>
    <col min="12804" max="12804" width="11.5703125" customWidth="1"/>
    <col min="12805" max="12805" width="39.42578125" customWidth="1"/>
    <col min="13058" max="13058" width="55.42578125" customWidth="1"/>
    <col min="13059" max="13059" width="28.42578125" customWidth="1"/>
    <col min="13060" max="13060" width="11.5703125" customWidth="1"/>
    <col min="13061" max="13061" width="39.42578125" customWidth="1"/>
    <col min="13314" max="13314" width="55.42578125" customWidth="1"/>
    <col min="13315" max="13315" width="28.42578125" customWidth="1"/>
    <col min="13316" max="13316" width="11.5703125" customWidth="1"/>
    <col min="13317" max="13317" width="39.42578125" customWidth="1"/>
    <col min="13570" max="13570" width="55.42578125" customWidth="1"/>
    <col min="13571" max="13571" width="28.42578125" customWidth="1"/>
    <col min="13572" max="13572" width="11.5703125" customWidth="1"/>
    <col min="13573" max="13573" width="39.42578125" customWidth="1"/>
    <col min="13826" max="13826" width="55.42578125" customWidth="1"/>
    <col min="13827" max="13827" width="28.42578125" customWidth="1"/>
    <col min="13828" max="13828" width="11.5703125" customWidth="1"/>
    <col min="13829" max="13829" width="39.42578125" customWidth="1"/>
    <col min="14082" max="14082" width="55.42578125" customWidth="1"/>
    <col min="14083" max="14083" width="28.42578125" customWidth="1"/>
    <col min="14084" max="14084" width="11.5703125" customWidth="1"/>
    <col min="14085" max="14085" width="39.42578125" customWidth="1"/>
    <col min="14338" max="14338" width="55.42578125" customWidth="1"/>
    <col min="14339" max="14339" width="28.42578125" customWidth="1"/>
    <col min="14340" max="14340" width="11.5703125" customWidth="1"/>
    <col min="14341" max="14341" width="39.42578125" customWidth="1"/>
    <col min="14594" max="14594" width="55.42578125" customWidth="1"/>
    <col min="14595" max="14595" width="28.42578125" customWidth="1"/>
    <col min="14596" max="14596" width="11.5703125" customWidth="1"/>
    <col min="14597" max="14597" width="39.42578125" customWidth="1"/>
    <col min="14850" max="14850" width="55.42578125" customWidth="1"/>
    <col min="14851" max="14851" width="28.42578125" customWidth="1"/>
    <col min="14852" max="14852" width="11.5703125" customWidth="1"/>
    <col min="14853" max="14853" width="39.42578125" customWidth="1"/>
    <col min="15106" max="15106" width="55.42578125" customWidth="1"/>
    <col min="15107" max="15107" width="28.42578125" customWidth="1"/>
    <col min="15108" max="15108" width="11.5703125" customWidth="1"/>
    <col min="15109" max="15109" width="39.42578125" customWidth="1"/>
    <col min="15362" max="15362" width="55.42578125" customWidth="1"/>
    <col min="15363" max="15363" width="28.42578125" customWidth="1"/>
    <col min="15364" max="15364" width="11.5703125" customWidth="1"/>
    <col min="15365" max="15365" width="39.42578125" customWidth="1"/>
    <col min="15618" max="15618" width="55.42578125" customWidth="1"/>
    <col min="15619" max="15619" width="28.42578125" customWidth="1"/>
    <col min="15620" max="15620" width="11.5703125" customWidth="1"/>
    <col min="15621" max="15621" width="39.42578125" customWidth="1"/>
    <col min="15874" max="15874" width="55.42578125" customWidth="1"/>
    <col min="15875" max="15875" width="28.42578125" customWidth="1"/>
    <col min="15876" max="15876" width="11.5703125" customWidth="1"/>
    <col min="15877" max="15877" width="39.42578125" customWidth="1"/>
    <col min="16130" max="16130" width="55.42578125" customWidth="1"/>
    <col min="16131" max="16131" width="28.42578125" customWidth="1"/>
    <col min="16132" max="16132" width="11.5703125" customWidth="1"/>
    <col min="16133" max="16133" width="39.42578125" customWidth="1"/>
  </cols>
  <sheetData>
    <row r="1" spans="1:11">
      <c r="A1" s="11" t="s">
        <v>111</v>
      </c>
      <c r="K1" s="12" t="s">
        <v>74</v>
      </c>
    </row>
    <row r="2" spans="1:11">
      <c r="E2" s="37"/>
    </row>
    <row r="3" spans="1:11">
      <c r="A3" s="38"/>
    </row>
    <row r="28" spans="2:2">
      <c r="B28" s="28" t="s">
        <v>110</v>
      </c>
    </row>
    <row r="30" spans="2:2">
      <c r="B30" s="26" t="s">
        <v>94</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&amp;L_x000D_&amp;"calibri"&amp;12&amp;BG-17.1. Gráfico del presupuesto preventivo de gastos de la Comunidad Autónoma según secciones.&amp;R&amp;"calibri"&amp;10&amp;P</oddHeader>
    <oddFooter>&amp;L&amp;"calibri"&amp;8&amp;I&amp;"-,Cursiva"&amp;8ANUARIO ESTADÍSTICO DE LA REGIÓN DE MURCIA 2019. TOMO I. DATOS REGIONALES&amp;R&amp;"calibri"&amp;8&amp;I17.1. PRESUPUESTOS DE LA COMUNIDAD AUTÓNOMA</oddFooter>
  </headerFooter>
  <drawing r:id="rId2"/>
</worksheet>
</file>

<file path=xl/worksheets/sheet5.xml><?xml version="1.0" encoding="utf-8"?>
<worksheet xmlns="http://schemas.openxmlformats.org/spreadsheetml/2006/main" xmlns:r="http://schemas.openxmlformats.org/officeDocument/2006/relationships">
  <dimension ref="A1:K30"/>
  <sheetViews>
    <sheetView workbookViewId="0">
      <selection activeCell="B8" sqref="B8"/>
    </sheetView>
  </sheetViews>
  <sheetFormatPr baseColWidth="10" defaultRowHeight="15"/>
  <cols>
    <col min="2" max="7" width="11.42578125" customWidth="1"/>
    <col min="257" max="262" width="12.7109375" customWidth="1"/>
    <col min="513" max="518" width="12.7109375" customWidth="1"/>
    <col min="769" max="774" width="12.7109375" customWidth="1"/>
    <col min="1025" max="1030" width="12.7109375" customWidth="1"/>
    <col min="1281" max="1286" width="12.7109375" customWidth="1"/>
    <col min="1537" max="1542" width="12.7109375" customWidth="1"/>
    <col min="1793" max="1798" width="12.7109375" customWidth="1"/>
    <col min="2049" max="2054" width="12.7109375" customWidth="1"/>
    <col min="2305" max="2310" width="12.7109375" customWidth="1"/>
    <col min="2561" max="2566" width="12.7109375" customWidth="1"/>
    <col min="2817" max="2822" width="12.7109375" customWidth="1"/>
    <col min="3073" max="3078" width="12.7109375" customWidth="1"/>
    <col min="3329" max="3334" width="12.7109375" customWidth="1"/>
    <col min="3585" max="3590" width="12.7109375" customWidth="1"/>
    <col min="3841" max="3846" width="12.7109375" customWidth="1"/>
    <col min="4097" max="4102" width="12.7109375" customWidth="1"/>
    <col min="4353" max="4358" width="12.7109375" customWidth="1"/>
    <col min="4609" max="4614" width="12.7109375" customWidth="1"/>
    <col min="4865" max="4870" width="12.7109375" customWidth="1"/>
    <col min="5121" max="5126" width="12.7109375" customWidth="1"/>
    <col min="5377" max="5382" width="12.7109375" customWidth="1"/>
    <col min="5633" max="5638" width="12.7109375" customWidth="1"/>
    <col min="5889" max="5894" width="12.7109375" customWidth="1"/>
    <col min="6145" max="6150" width="12.7109375" customWidth="1"/>
    <col min="6401" max="6406" width="12.7109375" customWidth="1"/>
    <col min="6657" max="6662" width="12.7109375" customWidth="1"/>
    <col min="6913" max="6918" width="12.7109375" customWidth="1"/>
    <col min="7169" max="7174" width="12.7109375" customWidth="1"/>
    <col min="7425" max="7430" width="12.7109375" customWidth="1"/>
    <col min="7681" max="7686" width="12.7109375" customWidth="1"/>
    <col min="7937" max="7942" width="12.7109375" customWidth="1"/>
    <col min="8193" max="8198" width="12.7109375" customWidth="1"/>
    <col min="8449" max="8454" width="12.7109375" customWidth="1"/>
    <col min="8705" max="8710" width="12.7109375" customWidth="1"/>
    <col min="8961" max="8966" width="12.7109375" customWidth="1"/>
    <col min="9217" max="9222" width="12.7109375" customWidth="1"/>
    <col min="9473" max="9478" width="12.7109375" customWidth="1"/>
    <col min="9729" max="9734" width="12.7109375" customWidth="1"/>
    <col min="9985" max="9990" width="12.7109375" customWidth="1"/>
    <col min="10241" max="10246" width="12.7109375" customWidth="1"/>
    <col min="10497" max="10502" width="12.7109375" customWidth="1"/>
    <col min="10753" max="10758" width="12.7109375" customWidth="1"/>
    <col min="11009" max="11014" width="12.7109375" customWidth="1"/>
    <col min="11265" max="11270" width="12.7109375" customWidth="1"/>
    <col min="11521" max="11526" width="12.7109375" customWidth="1"/>
    <col min="11777" max="11782" width="12.7109375" customWidth="1"/>
    <col min="12033" max="12038" width="12.7109375" customWidth="1"/>
    <col min="12289" max="12294" width="12.7109375" customWidth="1"/>
    <col min="12545" max="12550" width="12.7109375" customWidth="1"/>
    <col min="12801" max="12806" width="12.7109375" customWidth="1"/>
    <col min="13057" max="13062" width="12.7109375" customWidth="1"/>
    <col min="13313" max="13318" width="12.7109375" customWidth="1"/>
    <col min="13569" max="13574" width="12.7109375" customWidth="1"/>
    <col min="13825" max="13830" width="12.7109375" customWidth="1"/>
    <col min="14081" max="14086" width="12.7109375" customWidth="1"/>
    <col min="14337" max="14342" width="12.7109375" customWidth="1"/>
    <col min="14593" max="14598" width="12.7109375" customWidth="1"/>
    <col min="14849" max="14854" width="12.7109375" customWidth="1"/>
    <col min="15105" max="15110" width="12.7109375" customWidth="1"/>
    <col min="15361" max="15366" width="12.7109375" customWidth="1"/>
    <col min="15617" max="15622" width="12.7109375" customWidth="1"/>
    <col min="15873" max="15878" width="12.7109375" customWidth="1"/>
    <col min="16129" max="16134" width="12.7109375" customWidth="1"/>
  </cols>
  <sheetData>
    <row r="1" spans="1:11">
      <c r="A1" s="11" t="s">
        <v>112</v>
      </c>
      <c r="K1" s="12" t="s">
        <v>74</v>
      </c>
    </row>
    <row r="18" spans="1:2">
      <c r="A18" s="38"/>
    </row>
    <row r="19" spans="1:2">
      <c r="A19" s="38"/>
    </row>
    <row r="20" spans="1:2">
      <c r="A20" s="38"/>
    </row>
    <row r="21" spans="1:2">
      <c r="A21" s="38"/>
    </row>
    <row r="22" spans="1:2">
      <c r="A22" s="38"/>
    </row>
    <row r="23" spans="1:2">
      <c r="A23" s="38"/>
    </row>
    <row r="24" spans="1:2">
      <c r="A24" s="38"/>
    </row>
    <row r="25" spans="1:2">
      <c r="A25" s="38"/>
    </row>
    <row r="26" spans="1:2">
      <c r="A26" s="38"/>
    </row>
    <row r="27" spans="1:2">
      <c r="A27" s="38"/>
    </row>
    <row r="28" spans="1:2">
      <c r="A28" s="38"/>
      <c r="B28" s="26" t="s">
        <v>94</v>
      </c>
    </row>
    <row r="29" spans="1:2">
      <c r="A29" s="38"/>
    </row>
    <row r="30" spans="1:2">
      <c r="A30" s="38"/>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&amp;L_x000D_&amp;"calibri"&amp;12&amp;BG-17.2. Gráfico del presupuesto preventivo de gastos de la Comunidad Autónoma según capítulos.&amp;R&amp;"calibri"&amp;10&amp;P</oddHeader>
    <oddFooter>&amp;L&amp;"calibri"&amp;8&amp;I&amp;"-,Cursiva"&amp;8ANUARIO ESTADÍSTICO DE LA REGIÓN DE MURCIA 2019. TOMO I. DATOS REGIONALES&amp;R&amp;"calibri"&amp;8&amp;I17.1. PRESUPUESTOS DE LA COMUNIDAD AUTÓNOMA</oddFooter>
  </headerFooter>
  <drawing r:id="rId2"/>
</worksheet>
</file>

<file path=xl/worksheets/sheet6.xml><?xml version="1.0" encoding="utf-8"?>
<worksheet xmlns="http://schemas.openxmlformats.org/spreadsheetml/2006/main" xmlns:r="http://schemas.openxmlformats.org/officeDocument/2006/relationships">
  <dimension ref="A1:P23"/>
  <sheetViews>
    <sheetView workbookViewId="0">
      <selection activeCell="I1" sqref="I1"/>
    </sheetView>
  </sheetViews>
  <sheetFormatPr baseColWidth="10" defaultRowHeight="15"/>
  <cols>
    <col min="1" max="1" width="40.140625" customWidth="1"/>
    <col min="2" max="8" width="12.7109375" customWidth="1"/>
    <col min="246" max="246" width="29.5703125" customWidth="1"/>
    <col min="247" max="254" width="12.5703125" customWidth="1"/>
    <col min="502" max="502" width="29.5703125" customWidth="1"/>
    <col min="503" max="510" width="12.5703125" customWidth="1"/>
    <col min="758" max="758" width="29.5703125" customWidth="1"/>
    <col min="759" max="766" width="12.5703125" customWidth="1"/>
    <col min="1014" max="1014" width="29.5703125" customWidth="1"/>
    <col min="1015" max="1022" width="12.5703125" customWidth="1"/>
    <col min="1270" max="1270" width="29.5703125" customWidth="1"/>
    <col min="1271" max="1278" width="12.5703125" customWidth="1"/>
    <col min="1526" max="1526" width="29.5703125" customWidth="1"/>
    <col min="1527" max="1534" width="12.5703125" customWidth="1"/>
    <col min="1782" max="1782" width="29.5703125" customWidth="1"/>
    <col min="1783" max="1790" width="12.5703125" customWidth="1"/>
    <col min="2038" max="2038" width="29.5703125" customWidth="1"/>
    <col min="2039" max="2046" width="12.5703125" customWidth="1"/>
    <col min="2294" max="2294" width="29.5703125" customWidth="1"/>
    <col min="2295" max="2302" width="12.5703125" customWidth="1"/>
    <col min="2550" max="2550" width="29.5703125" customWidth="1"/>
    <col min="2551" max="2558" width="12.5703125" customWidth="1"/>
    <col min="2806" max="2806" width="29.5703125" customWidth="1"/>
    <col min="2807" max="2814" width="12.5703125" customWidth="1"/>
    <col min="3062" max="3062" width="29.5703125" customWidth="1"/>
    <col min="3063" max="3070" width="12.5703125" customWidth="1"/>
    <col min="3318" max="3318" width="29.5703125" customWidth="1"/>
    <col min="3319" max="3326" width="12.5703125" customWidth="1"/>
    <col min="3574" max="3574" width="29.5703125" customWidth="1"/>
    <col min="3575" max="3582" width="12.5703125" customWidth="1"/>
    <col min="3830" max="3830" width="29.5703125" customWidth="1"/>
    <col min="3831" max="3838" width="12.5703125" customWidth="1"/>
    <col min="4086" max="4086" width="29.5703125" customWidth="1"/>
    <col min="4087" max="4094" width="12.5703125" customWidth="1"/>
    <col min="4342" max="4342" width="29.5703125" customWidth="1"/>
    <col min="4343" max="4350" width="12.5703125" customWidth="1"/>
    <col min="4598" max="4598" width="29.5703125" customWidth="1"/>
    <col min="4599" max="4606" width="12.5703125" customWidth="1"/>
    <col min="4854" max="4854" width="29.5703125" customWidth="1"/>
    <col min="4855" max="4862" width="12.5703125" customWidth="1"/>
    <col min="5110" max="5110" width="29.5703125" customWidth="1"/>
    <col min="5111" max="5118" width="12.5703125" customWidth="1"/>
    <col min="5366" max="5366" width="29.5703125" customWidth="1"/>
    <col min="5367" max="5374" width="12.5703125" customWidth="1"/>
    <col min="5622" max="5622" width="29.5703125" customWidth="1"/>
    <col min="5623" max="5630" width="12.5703125" customWidth="1"/>
    <col min="5878" max="5878" width="29.5703125" customWidth="1"/>
    <col min="5879" max="5886" width="12.5703125" customWidth="1"/>
    <col min="6134" max="6134" width="29.5703125" customWidth="1"/>
    <col min="6135" max="6142" width="12.5703125" customWidth="1"/>
    <col min="6390" max="6390" width="29.5703125" customWidth="1"/>
    <col min="6391" max="6398" width="12.5703125" customWidth="1"/>
    <col min="6646" max="6646" width="29.5703125" customWidth="1"/>
    <col min="6647" max="6654" width="12.5703125" customWidth="1"/>
    <col min="6902" max="6902" width="29.5703125" customWidth="1"/>
    <col min="6903" max="6910" width="12.5703125" customWidth="1"/>
    <col min="7158" max="7158" width="29.5703125" customWidth="1"/>
    <col min="7159" max="7166" width="12.5703125" customWidth="1"/>
    <col min="7414" max="7414" width="29.5703125" customWidth="1"/>
    <col min="7415" max="7422" width="12.5703125" customWidth="1"/>
    <col min="7670" max="7670" width="29.5703125" customWidth="1"/>
    <col min="7671" max="7678" width="12.5703125" customWidth="1"/>
    <col min="7926" max="7926" width="29.5703125" customWidth="1"/>
    <col min="7927" max="7934" width="12.5703125" customWidth="1"/>
    <col min="8182" max="8182" width="29.5703125" customWidth="1"/>
    <col min="8183" max="8190" width="12.5703125" customWidth="1"/>
    <col min="8438" max="8438" width="29.5703125" customWidth="1"/>
    <col min="8439" max="8446" width="12.5703125" customWidth="1"/>
    <col min="8694" max="8694" width="29.5703125" customWidth="1"/>
    <col min="8695" max="8702" width="12.5703125" customWidth="1"/>
    <col min="8950" max="8950" width="29.5703125" customWidth="1"/>
    <col min="8951" max="8958" width="12.5703125" customWidth="1"/>
    <col min="9206" max="9206" width="29.5703125" customWidth="1"/>
    <col min="9207" max="9214" width="12.5703125" customWidth="1"/>
    <col min="9462" max="9462" width="29.5703125" customWidth="1"/>
    <col min="9463" max="9470" width="12.5703125" customWidth="1"/>
    <col min="9718" max="9718" width="29.5703125" customWidth="1"/>
    <col min="9719" max="9726" width="12.5703125" customWidth="1"/>
    <col min="9974" max="9974" width="29.5703125" customWidth="1"/>
    <col min="9975" max="9982" width="12.5703125" customWidth="1"/>
    <col min="10230" max="10230" width="29.5703125" customWidth="1"/>
    <col min="10231" max="10238" width="12.5703125" customWidth="1"/>
    <col min="10486" max="10486" width="29.5703125" customWidth="1"/>
    <col min="10487" max="10494" width="12.5703125" customWidth="1"/>
    <col min="10742" max="10742" width="29.5703125" customWidth="1"/>
    <col min="10743" max="10750" width="12.5703125" customWidth="1"/>
    <col min="10998" max="10998" width="29.5703125" customWidth="1"/>
    <col min="10999" max="11006" width="12.5703125" customWidth="1"/>
    <col min="11254" max="11254" width="29.5703125" customWidth="1"/>
    <col min="11255" max="11262" width="12.5703125" customWidth="1"/>
    <col min="11510" max="11510" width="29.5703125" customWidth="1"/>
    <col min="11511" max="11518" width="12.5703125" customWidth="1"/>
    <col min="11766" max="11766" width="29.5703125" customWidth="1"/>
    <col min="11767" max="11774" width="12.5703125" customWidth="1"/>
    <col min="12022" max="12022" width="29.5703125" customWidth="1"/>
    <col min="12023" max="12030" width="12.5703125" customWidth="1"/>
    <col min="12278" max="12278" width="29.5703125" customWidth="1"/>
    <col min="12279" max="12286" width="12.5703125" customWidth="1"/>
    <col min="12534" max="12534" width="29.5703125" customWidth="1"/>
    <col min="12535" max="12542" width="12.5703125" customWidth="1"/>
    <col min="12790" max="12790" width="29.5703125" customWidth="1"/>
    <col min="12791" max="12798" width="12.5703125" customWidth="1"/>
    <col min="13046" max="13046" width="29.5703125" customWidth="1"/>
    <col min="13047" max="13054" width="12.5703125" customWidth="1"/>
    <col min="13302" max="13302" width="29.5703125" customWidth="1"/>
    <col min="13303" max="13310" width="12.5703125" customWidth="1"/>
    <col min="13558" max="13558" width="29.5703125" customWidth="1"/>
    <col min="13559" max="13566" width="12.5703125" customWidth="1"/>
    <col min="13814" max="13814" width="29.5703125" customWidth="1"/>
    <col min="13815" max="13822" width="12.5703125" customWidth="1"/>
    <col min="14070" max="14070" width="29.5703125" customWidth="1"/>
    <col min="14071" max="14078" width="12.5703125" customWidth="1"/>
    <col min="14326" max="14326" width="29.5703125" customWidth="1"/>
    <col min="14327" max="14334" width="12.5703125" customWidth="1"/>
    <col min="14582" max="14582" width="29.5703125" customWidth="1"/>
    <col min="14583" max="14590" width="12.5703125" customWidth="1"/>
    <col min="14838" max="14838" width="29.5703125" customWidth="1"/>
    <col min="14839" max="14846" width="12.5703125" customWidth="1"/>
    <col min="15094" max="15094" width="29.5703125" customWidth="1"/>
    <col min="15095" max="15102" width="12.5703125" customWidth="1"/>
    <col min="15350" max="15350" width="29.5703125" customWidth="1"/>
    <col min="15351" max="15358" width="12.5703125" customWidth="1"/>
    <col min="15606" max="15606" width="29.5703125" customWidth="1"/>
    <col min="15607" max="15614" width="12.5703125" customWidth="1"/>
    <col min="15862" max="15862" width="29.5703125" customWidth="1"/>
    <col min="15863" max="15870" width="12.5703125" customWidth="1"/>
    <col min="16118" max="16118" width="29.5703125" customWidth="1"/>
    <col min="16119" max="16126" width="12.5703125" customWidth="1"/>
  </cols>
  <sheetData>
    <row r="1" spans="1:16">
      <c r="A1" s="11" t="s">
        <v>113</v>
      </c>
      <c r="I1" s="12" t="s">
        <v>74</v>
      </c>
    </row>
    <row r="4" spans="1:16">
      <c r="A4" s="13" t="s">
        <v>75</v>
      </c>
    </row>
    <row r="5" spans="1:16" s="41" customFormat="1">
      <c r="A5" s="39"/>
      <c r="B5" s="40">
        <v>2013</v>
      </c>
      <c r="C5" s="40">
        <v>2014</v>
      </c>
      <c r="D5" s="40">
        <v>2015</v>
      </c>
      <c r="E5" s="40">
        <v>2016</v>
      </c>
      <c r="F5" s="40">
        <v>2017</v>
      </c>
      <c r="G5" s="40">
        <v>2018</v>
      </c>
      <c r="H5" s="40">
        <v>2019</v>
      </c>
    </row>
    <row r="6" spans="1:16">
      <c r="A6" s="42" t="s">
        <v>80</v>
      </c>
      <c r="B6" s="43">
        <v>4416366614</v>
      </c>
      <c r="C6" s="43">
        <v>4474790524</v>
      </c>
      <c r="D6" s="43">
        <v>4547849489</v>
      </c>
      <c r="E6" s="43">
        <v>4798203636</v>
      </c>
      <c r="F6" s="43">
        <v>4962502262</v>
      </c>
      <c r="G6" s="43">
        <v>5400494118</v>
      </c>
      <c r="H6" s="43">
        <v>5684805099</v>
      </c>
      <c r="J6" s="22"/>
      <c r="K6" s="22"/>
      <c r="L6" s="22"/>
      <c r="M6" s="22"/>
      <c r="N6" s="22"/>
      <c r="O6" s="22"/>
      <c r="P6" s="22"/>
    </row>
    <row r="7" spans="1:16">
      <c r="A7" s="44" t="s">
        <v>81</v>
      </c>
      <c r="B7" s="20">
        <v>3535899316</v>
      </c>
      <c r="C7" s="20">
        <v>3595007931</v>
      </c>
      <c r="D7" s="20">
        <v>3614450333</v>
      </c>
      <c r="E7" s="20">
        <v>3665755084</v>
      </c>
      <c r="F7" s="20">
        <v>3781369218</v>
      </c>
      <c r="G7" s="20">
        <v>3996502888</v>
      </c>
      <c r="H7" s="20">
        <v>4159405732</v>
      </c>
      <c r="J7" s="22"/>
      <c r="K7" s="22"/>
      <c r="L7" s="22"/>
      <c r="M7" s="22"/>
      <c r="N7" s="22"/>
      <c r="O7" s="22"/>
      <c r="P7" s="22"/>
    </row>
    <row r="8" spans="1:16">
      <c r="A8" s="45" t="s">
        <v>82</v>
      </c>
      <c r="B8" s="22">
        <v>915003950</v>
      </c>
      <c r="C8" s="22">
        <v>891081109</v>
      </c>
      <c r="D8" s="22">
        <v>933292497</v>
      </c>
      <c r="E8" s="22">
        <v>969950251</v>
      </c>
      <c r="F8" s="22">
        <v>996477250</v>
      </c>
      <c r="G8" s="22">
        <v>1035113736</v>
      </c>
      <c r="H8" s="22">
        <v>1101287989</v>
      </c>
      <c r="J8" s="22"/>
      <c r="K8" s="22"/>
      <c r="L8" s="22"/>
      <c r="M8" s="22"/>
      <c r="N8" s="22"/>
      <c r="O8" s="22"/>
      <c r="P8" s="22"/>
    </row>
    <row r="9" spans="1:16">
      <c r="A9" s="45" t="s">
        <v>83</v>
      </c>
      <c r="B9" s="22">
        <v>149375084</v>
      </c>
      <c r="C9" s="22">
        <v>145400329</v>
      </c>
      <c r="D9" s="22">
        <v>155379787</v>
      </c>
      <c r="E9" s="22">
        <v>154111213</v>
      </c>
      <c r="F9" s="22">
        <v>160271166</v>
      </c>
      <c r="G9" s="22">
        <v>176564323</v>
      </c>
      <c r="H9" s="22">
        <v>180229965</v>
      </c>
      <c r="J9" s="22"/>
      <c r="K9" s="22"/>
      <c r="L9" s="22"/>
      <c r="M9" s="22"/>
      <c r="N9" s="22"/>
      <c r="O9" s="22"/>
      <c r="P9" s="22"/>
    </row>
    <row r="10" spans="1:16">
      <c r="A10" s="45" t="s">
        <v>84</v>
      </c>
      <c r="B10" s="22">
        <v>264889373</v>
      </c>
      <c r="C10" s="22">
        <v>290871823</v>
      </c>
      <c r="D10" s="22">
        <v>224430766</v>
      </c>
      <c r="E10" s="22">
        <v>94565811</v>
      </c>
      <c r="F10" s="22">
        <v>120045587</v>
      </c>
      <c r="G10" s="22">
        <v>114553367</v>
      </c>
      <c r="H10" s="22">
        <v>115546803</v>
      </c>
      <c r="J10" s="22"/>
      <c r="K10" s="22"/>
      <c r="L10" s="22"/>
      <c r="M10" s="22"/>
      <c r="N10" s="22"/>
      <c r="O10" s="22"/>
      <c r="P10" s="22"/>
    </row>
    <row r="11" spans="1:16">
      <c r="A11" s="45" t="s">
        <v>85</v>
      </c>
      <c r="B11" s="22">
        <v>2206630909</v>
      </c>
      <c r="C11" s="22">
        <v>2267654670</v>
      </c>
      <c r="D11" s="22">
        <v>2301347283</v>
      </c>
      <c r="E11" s="22">
        <v>2447127809</v>
      </c>
      <c r="F11" s="22">
        <v>2504575215</v>
      </c>
      <c r="G11" s="22">
        <v>2670271462</v>
      </c>
      <c r="H11" s="22">
        <v>2762340975</v>
      </c>
      <c r="J11" s="22"/>
      <c r="K11" s="22"/>
      <c r="L11" s="22"/>
      <c r="M11" s="22"/>
      <c r="N11" s="22"/>
      <c r="O11" s="22"/>
      <c r="P11" s="22"/>
    </row>
    <row r="12" spans="1:16">
      <c r="A12" s="44" t="s">
        <v>86</v>
      </c>
      <c r="B12" s="20"/>
      <c r="C12" s="20"/>
      <c r="D12" s="20"/>
      <c r="E12" s="20"/>
      <c r="F12" s="20">
        <v>2500001</v>
      </c>
      <c r="G12" s="20">
        <v>3000001</v>
      </c>
      <c r="H12" s="20">
        <v>3000001</v>
      </c>
      <c r="J12" s="22"/>
      <c r="K12" s="22"/>
      <c r="L12" s="22"/>
      <c r="M12" s="22"/>
      <c r="N12" s="22"/>
      <c r="O12" s="22"/>
      <c r="P12" s="22"/>
    </row>
    <row r="13" spans="1:16">
      <c r="A13" s="45" t="s">
        <v>87</v>
      </c>
      <c r="B13" s="22"/>
      <c r="C13" s="22"/>
      <c r="D13" s="22"/>
      <c r="E13" s="22"/>
      <c r="F13" s="22">
        <v>2500001</v>
      </c>
      <c r="G13" s="22">
        <v>3000001</v>
      </c>
      <c r="H13" s="22">
        <v>3000001</v>
      </c>
      <c r="J13" s="22"/>
      <c r="K13" s="22"/>
      <c r="L13" s="22"/>
      <c r="M13" s="22"/>
      <c r="N13" s="22"/>
      <c r="O13" s="22"/>
      <c r="P13" s="22"/>
    </row>
    <row r="14" spans="1:16">
      <c r="A14" s="44" t="s">
        <v>88</v>
      </c>
      <c r="B14" s="20">
        <v>304393024</v>
      </c>
      <c r="C14" s="20">
        <v>303693430</v>
      </c>
      <c r="D14" s="20">
        <v>422265958</v>
      </c>
      <c r="E14" s="20">
        <v>369912202</v>
      </c>
      <c r="F14" s="20">
        <v>393341745</v>
      </c>
      <c r="G14" s="20">
        <v>444233796</v>
      </c>
      <c r="H14" s="20">
        <v>400704929</v>
      </c>
      <c r="J14" s="22"/>
      <c r="K14" s="22"/>
      <c r="L14" s="22"/>
      <c r="M14" s="22"/>
      <c r="N14" s="22"/>
      <c r="O14" s="22"/>
      <c r="P14" s="22"/>
    </row>
    <row r="15" spans="1:16">
      <c r="A15" s="45" t="s">
        <v>89</v>
      </c>
      <c r="B15" s="22">
        <v>149740269</v>
      </c>
      <c r="C15" s="22">
        <v>151931046</v>
      </c>
      <c r="D15" s="22">
        <v>204148293</v>
      </c>
      <c r="E15" s="22">
        <v>155797437</v>
      </c>
      <c r="F15" s="22">
        <v>198265375</v>
      </c>
      <c r="G15" s="22">
        <v>200501050</v>
      </c>
      <c r="H15" s="22">
        <v>191916098</v>
      </c>
      <c r="J15" s="22"/>
      <c r="K15" s="22"/>
      <c r="L15" s="22"/>
      <c r="M15" s="22"/>
      <c r="N15" s="22"/>
      <c r="O15" s="22"/>
      <c r="P15" s="22"/>
    </row>
    <row r="16" spans="1:16">
      <c r="A16" s="45" t="s">
        <v>90</v>
      </c>
      <c r="B16" s="22">
        <v>154652755</v>
      </c>
      <c r="C16" s="22">
        <v>151762384</v>
      </c>
      <c r="D16" s="22">
        <v>218117665</v>
      </c>
      <c r="E16" s="22">
        <v>214114765</v>
      </c>
      <c r="F16" s="22">
        <v>195076370</v>
      </c>
      <c r="G16" s="22">
        <v>243732746</v>
      </c>
      <c r="H16" s="22">
        <v>208788831</v>
      </c>
      <c r="J16" s="22"/>
      <c r="K16" s="22"/>
      <c r="L16" s="22"/>
      <c r="M16" s="22"/>
      <c r="N16" s="22"/>
      <c r="O16" s="22"/>
      <c r="P16" s="22"/>
    </row>
    <row r="17" spans="1:16">
      <c r="A17" s="44" t="s">
        <v>91</v>
      </c>
      <c r="B17" s="20">
        <v>576074274</v>
      </c>
      <c r="C17" s="20">
        <v>576089163</v>
      </c>
      <c r="D17" s="20">
        <v>511133198</v>
      </c>
      <c r="E17" s="20">
        <v>762536350</v>
      </c>
      <c r="F17" s="20">
        <v>785291298</v>
      </c>
      <c r="G17" s="20">
        <v>956757433</v>
      </c>
      <c r="H17" s="20">
        <v>1121694437</v>
      </c>
      <c r="J17" s="22"/>
      <c r="K17" s="22"/>
      <c r="L17" s="22"/>
      <c r="M17" s="22"/>
      <c r="N17" s="22"/>
      <c r="O17" s="22"/>
      <c r="P17" s="22"/>
    </row>
    <row r="18" spans="1:16">
      <c r="A18" s="45" t="s">
        <v>92</v>
      </c>
      <c r="B18" s="22">
        <v>6149136</v>
      </c>
      <c r="C18" s="22">
        <v>13244647</v>
      </c>
      <c r="D18" s="22">
        <v>2209647</v>
      </c>
      <c r="E18" s="22">
        <v>2193647</v>
      </c>
      <c r="F18" s="22">
        <v>1527647</v>
      </c>
      <c r="G18" s="22">
        <v>1527647</v>
      </c>
      <c r="H18" s="22">
        <v>1527647</v>
      </c>
      <c r="J18" s="22"/>
      <c r="K18" s="22"/>
      <c r="L18" s="22"/>
      <c r="M18" s="22"/>
      <c r="N18" s="22"/>
      <c r="O18" s="22"/>
      <c r="P18" s="22"/>
    </row>
    <row r="19" spans="1:16">
      <c r="A19" s="45" t="s">
        <v>93</v>
      </c>
      <c r="B19" s="22">
        <v>569925138</v>
      </c>
      <c r="C19" s="22">
        <v>562844516</v>
      </c>
      <c r="D19" s="22">
        <v>508923551</v>
      </c>
      <c r="E19" s="22">
        <v>760342703</v>
      </c>
      <c r="F19" s="22">
        <v>783763651</v>
      </c>
      <c r="G19" s="22">
        <v>955229786</v>
      </c>
      <c r="H19" s="22">
        <v>1120166790</v>
      </c>
      <c r="J19" s="22"/>
      <c r="K19" s="22"/>
      <c r="L19" s="22"/>
      <c r="M19" s="22"/>
      <c r="N19" s="22"/>
      <c r="O19" s="22"/>
      <c r="P19" s="22"/>
    </row>
    <row r="20" spans="1:16">
      <c r="A20" s="46"/>
      <c r="B20" s="46"/>
      <c r="C20" s="46"/>
      <c r="D20" s="46"/>
      <c r="E20" s="46"/>
      <c r="F20" s="46"/>
      <c r="G20" s="46"/>
      <c r="H20" s="46"/>
    </row>
    <row r="21" spans="1:16">
      <c r="A21" s="28" t="s">
        <v>110</v>
      </c>
    </row>
    <row r="22" spans="1:16">
      <c r="A22" s="28"/>
    </row>
    <row r="23" spans="1:16">
      <c r="A23" s="26" t="s">
        <v>94</v>
      </c>
    </row>
  </sheetData>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&amp;L_x000D_&amp;"calibri"&amp;12&amp;B17.1.3. Evolución del presupuesto preventivo de gastos de la Comunidad Autónoma. Clasificación económica.&amp;R&amp;"calibri"&amp;10&amp;P</oddHeader>
    <oddFooter>&amp;L&amp;"calibri"&amp;8&amp;I&amp;"-,Cursiva"&amp;8ANUARIO ESTADÍSTICO DE LA REGIÓN DE MURCIA 2019. TOMO I. DATOS REGIONALES&amp;R&amp;"calibri"&amp;8&amp;I17.1. PRESUPUESTOS DE LA COMUNIDAD AUTÓNOMA</oddFooter>
  </headerFooter>
</worksheet>
</file>

<file path=xl/worksheets/sheet7.xml><?xml version="1.0" encoding="utf-8"?>
<worksheet xmlns="http://schemas.openxmlformats.org/spreadsheetml/2006/main" xmlns:r="http://schemas.openxmlformats.org/officeDocument/2006/relationships">
  <dimension ref="A1:K40"/>
  <sheetViews>
    <sheetView workbookViewId="0">
      <selection activeCell="K1" sqref="K1"/>
    </sheetView>
  </sheetViews>
  <sheetFormatPr baseColWidth="10" defaultRowHeight="15"/>
  <cols>
    <col min="1" max="1" width="42" customWidth="1"/>
    <col min="2" max="2" width="13.28515625" customWidth="1"/>
    <col min="3" max="3" width="6.5703125" customWidth="1"/>
    <col min="4" max="4" width="13.28515625" customWidth="1"/>
    <col min="5" max="5" width="6.5703125" customWidth="1"/>
    <col min="6" max="6" width="13.28515625" customWidth="1"/>
    <col min="7" max="7" width="6.28515625" customWidth="1"/>
    <col min="8" max="8" width="12.5703125" customWidth="1"/>
    <col min="9" max="9" width="6.28515625" customWidth="1"/>
    <col min="10" max="10" width="9.85546875" customWidth="1"/>
    <col min="11" max="11" width="11.7109375" customWidth="1"/>
    <col min="209" max="209" width="41.7109375" customWidth="1"/>
    <col min="210" max="210" width="13.28515625" customWidth="1"/>
    <col min="211" max="211" width="6.5703125" customWidth="1"/>
    <col min="212" max="212" width="13.28515625" customWidth="1"/>
    <col min="213" max="213" width="6.5703125" customWidth="1"/>
    <col min="214" max="214" width="13.28515625" customWidth="1"/>
    <col min="215" max="215" width="6.5703125" customWidth="1"/>
    <col min="216" max="216" width="13.28515625" customWidth="1"/>
    <col min="217" max="217" width="6.28515625" customWidth="1"/>
    <col min="218" max="218" width="9.85546875" customWidth="1"/>
    <col min="465" max="465" width="41.7109375" customWidth="1"/>
    <col min="466" max="466" width="13.28515625" customWidth="1"/>
    <col min="467" max="467" width="6.5703125" customWidth="1"/>
    <col min="468" max="468" width="13.28515625" customWidth="1"/>
    <col min="469" max="469" width="6.5703125" customWidth="1"/>
    <col min="470" max="470" width="13.28515625" customWidth="1"/>
    <col min="471" max="471" width="6.5703125" customWidth="1"/>
    <col min="472" max="472" width="13.28515625" customWidth="1"/>
    <col min="473" max="473" width="6.28515625" customWidth="1"/>
    <col min="474" max="474" width="9.85546875" customWidth="1"/>
    <col min="721" max="721" width="41.7109375" customWidth="1"/>
    <col min="722" max="722" width="13.28515625" customWidth="1"/>
    <col min="723" max="723" width="6.5703125" customWidth="1"/>
    <col min="724" max="724" width="13.28515625" customWidth="1"/>
    <col min="725" max="725" width="6.5703125" customWidth="1"/>
    <col min="726" max="726" width="13.28515625" customWidth="1"/>
    <col min="727" max="727" width="6.5703125" customWidth="1"/>
    <col min="728" max="728" width="13.28515625" customWidth="1"/>
    <col min="729" max="729" width="6.28515625" customWidth="1"/>
    <col min="730" max="730" width="9.85546875" customWidth="1"/>
    <col min="977" max="977" width="41.7109375" customWidth="1"/>
    <col min="978" max="978" width="13.28515625" customWidth="1"/>
    <col min="979" max="979" width="6.5703125" customWidth="1"/>
    <col min="980" max="980" width="13.28515625" customWidth="1"/>
    <col min="981" max="981" width="6.5703125" customWidth="1"/>
    <col min="982" max="982" width="13.28515625" customWidth="1"/>
    <col min="983" max="983" width="6.5703125" customWidth="1"/>
    <col min="984" max="984" width="13.28515625" customWidth="1"/>
    <col min="985" max="985" width="6.28515625" customWidth="1"/>
    <col min="986" max="986" width="9.85546875" customWidth="1"/>
    <col min="1233" max="1233" width="41.7109375" customWidth="1"/>
    <col min="1234" max="1234" width="13.28515625" customWidth="1"/>
    <col min="1235" max="1235" width="6.5703125" customWidth="1"/>
    <col min="1236" max="1236" width="13.28515625" customWidth="1"/>
    <col min="1237" max="1237" width="6.5703125" customWidth="1"/>
    <col min="1238" max="1238" width="13.28515625" customWidth="1"/>
    <col min="1239" max="1239" width="6.5703125" customWidth="1"/>
    <col min="1240" max="1240" width="13.28515625" customWidth="1"/>
    <col min="1241" max="1241" width="6.28515625" customWidth="1"/>
    <col min="1242" max="1242" width="9.85546875" customWidth="1"/>
    <col min="1489" max="1489" width="41.7109375" customWidth="1"/>
    <col min="1490" max="1490" width="13.28515625" customWidth="1"/>
    <col min="1491" max="1491" width="6.5703125" customWidth="1"/>
    <col min="1492" max="1492" width="13.28515625" customWidth="1"/>
    <col min="1493" max="1493" width="6.5703125" customWidth="1"/>
    <col min="1494" max="1494" width="13.28515625" customWidth="1"/>
    <col min="1495" max="1495" width="6.5703125" customWidth="1"/>
    <col min="1496" max="1496" width="13.28515625" customWidth="1"/>
    <col min="1497" max="1497" width="6.28515625" customWidth="1"/>
    <col min="1498" max="1498" width="9.85546875" customWidth="1"/>
    <col min="1745" max="1745" width="41.7109375" customWidth="1"/>
    <col min="1746" max="1746" width="13.28515625" customWidth="1"/>
    <col min="1747" max="1747" width="6.5703125" customWidth="1"/>
    <col min="1748" max="1748" width="13.28515625" customWidth="1"/>
    <col min="1749" max="1749" width="6.5703125" customWidth="1"/>
    <col min="1750" max="1750" width="13.28515625" customWidth="1"/>
    <col min="1751" max="1751" width="6.5703125" customWidth="1"/>
    <col min="1752" max="1752" width="13.28515625" customWidth="1"/>
    <col min="1753" max="1753" width="6.28515625" customWidth="1"/>
    <col min="1754" max="1754" width="9.85546875" customWidth="1"/>
    <col min="2001" max="2001" width="41.7109375" customWidth="1"/>
    <col min="2002" max="2002" width="13.28515625" customWidth="1"/>
    <col min="2003" max="2003" width="6.5703125" customWidth="1"/>
    <col min="2004" max="2004" width="13.28515625" customWidth="1"/>
    <col min="2005" max="2005" width="6.5703125" customWidth="1"/>
    <col min="2006" max="2006" width="13.28515625" customWidth="1"/>
    <col min="2007" max="2007" width="6.5703125" customWidth="1"/>
    <col min="2008" max="2008" width="13.28515625" customWidth="1"/>
    <col min="2009" max="2009" width="6.28515625" customWidth="1"/>
    <col min="2010" max="2010" width="9.85546875" customWidth="1"/>
    <col min="2257" max="2257" width="41.7109375" customWidth="1"/>
    <col min="2258" max="2258" width="13.28515625" customWidth="1"/>
    <col min="2259" max="2259" width="6.5703125" customWidth="1"/>
    <col min="2260" max="2260" width="13.28515625" customWidth="1"/>
    <col min="2261" max="2261" width="6.5703125" customWidth="1"/>
    <col min="2262" max="2262" width="13.28515625" customWidth="1"/>
    <col min="2263" max="2263" width="6.5703125" customWidth="1"/>
    <col min="2264" max="2264" width="13.28515625" customWidth="1"/>
    <col min="2265" max="2265" width="6.28515625" customWidth="1"/>
    <col min="2266" max="2266" width="9.85546875" customWidth="1"/>
    <col min="2513" max="2513" width="41.7109375" customWidth="1"/>
    <col min="2514" max="2514" width="13.28515625" customWidth="1"/>
    <col min="2515" max="2515" width="6.5703125" customWidth="1"/>
    <col min="2516" max="2516" width="13.28515625" customWidth="1"/>
    <col min="2517" max="2517" width="6.5703125" customWidth="1"/>
    <col min="2518" max="2518" width="13.28515625" customWidth="1"/>
    <col min="2519" max="2519" width="6.5703125" customWidth="1"/>
    <col min="2520" max="2520" width="13.28515625" customWidth="1"/>
    <col min="2521" max="2521" width="6.28515625" customWidth="1"/>
    <col min="2522" max="2522" width="9.85546875" customWidth="1"/>
    <col min="2769" max="2769" width="41.7109375" customWidth="1"/>
    <col min="2770" max="2770" width="13.28515625" customWidth="1"/>
    <col min="2771" max="2771" width="6.5703125" customWidth="1"/>
    <col min="2772" max="2772" width="13.28515625" customWidth="1"/>
    <col min="2773" max="2773" width="6.5703125" customWidth="1"/>
    <col min="2774" max="2774" width="13.28515625" customWidth="1"/>
    <col min="2775" max="2775" width="6.5703125" customWidth="1"/>
    <col min="2776" max="2776" width="13.28515625" customWidth="1"/>
    <col min="2777" max="2777" width="6.28515625" customWidth="1"/>
    <col min="2778" max="2778" width="9.85546875" customWidth="1"/>
    <col min="3025" max="3025" width="41.7109375" customWidth="1"/>
    <col min="3026" max="3026" width="13.28515625" customWidth="1"/>
    <col min="3027" max="3027" width="6.5703125" customWidth="1"/>
    <col min="3028" max="3028" width="13.28515625" customWidth="1"/>
    <col min="3029" max="3029" width="6.5703125" customWidth="1"/>
    <col min="3030" max="3030" width="13.28515625" customWidth="1"/>
    <col min="3031" max="3031" width="6.5703125" customWidth="1"/>
    <col min="3032" max="3032" width="13.28515625" customWidth="1"/>
    <col min="3033" max="3033" width="6.28515625" customWidth="1"/>
    <col min="3034" max="3034" width="9.85546875" customWidth="1"/>
    <col min="3281" max="3281" width="41.7109375" customWidth="1"/>
    <col min="3282" max="3282" width="13.28515625" customWidth="1"/>
    <col min="3283" max="3283" width="6.5703125" customWidth="1"/>
    <col min="3284" max="3284" width="13.28515625" customWidth="1"/>
    <col min="3285" max="3285" width="6.5703125" customWidth="1"/>
    <col min="3286" max="3286" width="13.28515625" customWidth="1"/>
    <col min="3287" max="3287" width="6.5703125" customWidth="1"/>
    <col min="3288" max="3288" width="13.28515625" customWidth="1"/>
    <col min="3289" max="3289" width="6.28515625" customWidth="1"/>
    <col min="3290" max="3290" width="9.85546875" customWidth="1"/>
    <col min="3537" max="3537" width="41.7109375" customWidth="1"/>
    <col min="3538" max="3538" width="13.28515625" customWidth="1"/>
    <col min="3539" max="3539" width="6.5703125" customWidth="1"/>
    <col min="3540" max="3540" width="13.28515625" customWidth="1"/>
    <col min="3541" max="3541" width="6.5703125" customWidth="1"/>
    <col min="3542" max="3542" width="13.28515625" customWidth="1"/>
    <col min="3543" max="3543" width="6.5703125" customWidth="1"/>
    <col min="3544" max="3544" width="13.28515625" customWidth="1"/>
    <col min="3545" max="3545" width="6.28515625" customWidth="1"/>
    <col min="3546" max="3546" width="9.85546875" customWidth="1"/>
    <col min="3793" max="3793" width="41.7109375" customWidth="1"/>
    <col min="3794" max="3794" width="13.28515625" customWidth="1"/>
    <col min="3795" max="3795" width="6.5703125" customWidth="1"/>
    <col min="3796" max="3796" width="13.28515625" customWidth="1"/>
    <col min="3797" max="3797" width="6.5703125" customWidth="1"/>
    <col min="3798" max="3798" width="13.28515625" customWidth="1"/>
    <col min="3799" max="3799" width="6.5703125" customWidth="1"/>
    <col min="3800" max="3800" width="13.28515625" customWidth="1"/>
    <col min="3801" max="3801" width="6.28515625" customWidth="1"/>
    <col min="3802" max="3802" width="9.85546875" customWidth="1"/>
    <col min="4049" max="4049" width="41.7109375" customWidth="1"/>
    <col min="4050" max="4050" width="13.28515625" customWidth="1"/>
    <col min="4051" max="4051" width="6.5703125" customWidth="1"/>
    <col min="4052" max="4052" width="13.28515625" customWidth="1"/>
    <col min="4053" max="4053" width="6.5703125" customWidth="1"/>
    <col min="4054" max="4054" width="13.28515625" customWidth="1"/>
    <col min="4055" max="4055" width="6.5703125" customWidth="1"/>
    <col min="4056" max="4056" width="13.28515625" customWidth="1"/>
    <col min="4057" max="4057" width="6.28515625" customWidth="1"/>
    <col min="4058" max="4058" width="9.85546875" customWidth="1"/>
    <col min="4305" max="4305" width="41.7109375" customWidth="1"/>
    <col min="4306" max="4306" width="13.28515625" customWidth="1"/>
    <col min="4307" max="4307" width="6.5703125" customWidth="1"/>
    <col min="4308" max="4308" width="13.28515625" customWidth="1"/>
    <col min="4309" max="4309" width="6.5703125" customWidth="1"/>
    <col min="4310" max="4310" width="13.28515625" customWidth="1"/>
    <col min="4311" max="4311" width="6.5703125" customWidth="1"/>
    <col min="4312" max="4312" width="13.28515625" customWidth="1"/>
    <col min="4313" max="4313" width="6.28515625" customWidth="1"/>
    <col min="4314" max="4314" width="9.85546875" customWidth="1"/>
    <col min="4561" max="4561" width="41.7109375" customWidth="1"/>
    <col min="4562" max="4562" width="13.28515625" customWidth="1"/>
    <col min="4563" max="4563" width="6.5703125" customWidth="1"/>
    <col min="4564" max="4564" width="13.28515625" customWidth="1"/>
    <col min="4565" max="4565" width="6.5703125" customWidth="1"/>
    <col min="4566" max="4566" width="13.28515625" customWidth="1"/>
    <col min="4567" max="4567" width="6.5703125" customWidth="1"/>
    <col min="4568" max="4568" width="13.28515625" customWidth="1"/>
    <col min="4569" max="4569" width="6.28515625" customWidth="1"/>
    <col min="4570" max="4570" width="9.85546875" customWidth="1"/>
    <col min="4817" max="4817" width="41.7109375" customWidth="1"/>
    <col min="4818" max="4818" width="13.28515625" customWidth="1"/>
    <col min="4819" max="4819" width="6.5703125" customWidth="1"/>
    <col min="4820" max="4820" width="13.28515625" customWidth="1"/>
    <col min="4821" max="4821" width="6.5703125" customWidth="1"/>
    <col min="4822" max="4822" width="13.28515625" customWidth="1"/>
    <col min="4823" max="4823" width="6.5703125" customWidth="1"/>
    <col min="4824" max="4824" width="13.28515625" customWidth="1"/>
    <col min="4825" max="4825" width="6.28515625" customWidth="1"/>
    <col min="4826" max="4826" width="9.85546875" customWidth="1"/>
    <col min="5073" max="5073" width="41.7109375" customWidth="1"/>
    <col min="5074" max="5074" width="13.28515625" customWidth="1"/>
    <col min="5075" max="5075" width="6.5703125" customWidth="1"/>
    <col min="5076" max="5076" width="13.28515625" customWidth="1"/>
    <col min="5077" max="5077" width="6.5703125" customWidth="1"/>
    <col min="5078" max="5078" width="13.28515625" customWidth="1"/>
    <col min="5079" max="5079" width="6.5703125" customWidth="1"/>
    <col min="5080" max="5080" width="13.28515625" customWidth="1"/>
    <col min="5081" max="5081" width="6.28515625" customWidth="1"/>
    <col min="5082" max="5082" width="9.85546875" customWidth="1"/>
    <col min="5329" max="5329" width="41.7109375" customWidth="1"/>
    <col min="5330" max="5330" width="13.28515625" customWidth="1"/>
    <col min="5331" max="5331" width="6.5703125" customWidth="1"/>
    <col min="5332" max="5332" width="13.28515625" customWidth="1"/>
    <col min="5333" max="5333" width="6.5703125" customWidth="1"/>
    <col min="5334" max="5334" width="13.28515625" customWidth="1"/>
    <col min="5335" max="5335" width="6.5703125" customWidth="1"/>
    <col min="5336" max="5336" width="13.28515625" customWidth="1"/>
    <col min="5337" max="5337" width="6.28515625" customWidth="1"/>
    <col min="5338" max="5338" width="9.85546875" customWidth="1"/>
    <col min="5585" max="5585" width="41.7109375" customWidth="1"/>
    <col min="5586" max="5586" width="13.28515625" customWidth="1"/>
    <col min="5587" max="5587" width="6.5703125" customWidth="1"/>
    <col min="5588" max="5588" width="13.28515625" customWidth="1"/>
    <col min="5589" max="5589" width="6.5703125" customWidth="1"/>
    <col min="5590" max="5590" width="13.28515625" customWidth="1"/>
    <col min="5591" max="5591" width="6.5703125" customWidth="1"/>
    <col min="5592" max="5592" width="13.28515625" customWidth="1"/>
    <col min="5593" max="5593" width="6.28515625" customWidth="1"/>
    <col min="5594" max="5594" width="9.85546875" customWidth="1"/>
    <col min="5841" max="5841" width="41.7109375" customWidth="1"/>
    <col min="5842" max="5842" width="13.28515625" customWidth="1"/>
    <col min="5843" max="5843" width="6.5703125" customWidth="1"/>
    <col min="5844" max="5844" width="13.28515625" customWidth="1"/>
    <col min="5845" max="5845" width="6.5703125" customWidth="1"/>
    <col min="5846" max="5846" width="13.28515625" customWidth="1"/>
    <col min="5847" max="5847" width="6.5703125" customWidth="1"/>
    <col min="5848" max="5848" width="13.28515625" customWidth="1"/>
    <col min="5849" max="5849" width="6.28515625" customWidth="1"/>
    <col min="5850" max="5850" width="9.85546875" customWidth="1"/>
    <col min="6097" max="6097" width="41.7109375" customWidth="1"/>
    <col min="6098" max="6098" width="13.28515625" customWidth="1"/>
    <col min="6099" max="6099" width="6.5703125" customWidth="1"/>
    <col min="6100" max="6100" width="13.28515625" customWidth="1"/>
    <col min="6101" max="6101" width="6.5703125" customWidth="1"/>
    <col min="6102" max="6102" width="13.28515625" customWidth="1"/>
    <col min="6103" max="6103" width="6.5703125" customWidth="1"/>
    <col min="6104" max="6104" width="13.28515625" customWidth="1"/>
    <col min="6105" max="6105" width="6.28515625" customWidth="1"/>
    <col min="6106" max="6106" width="9.85546875" customWidth="1"/>
    <col min="6353" max="6353" width="41.7109375" customWidth="1"/>
    <col min="6354" max="6354" width="13.28515625" customWidth="1"/>
    <col min="6355" max="6355" width="6.5703125" customWidth="1"/>
    <col min="6356" max="6356" width="13.28515625" customWidth="1"/>
    <col min="6357" max="6357" width="6.5703125" customWidth="1"/>
    <col min="6358" max="6358" width="13.28515625" customWidth="1"/>
    <col min="6359" max="6359" width="6.5703125" customWidth="1"/>
    <col min="6360" max="6360" width="13.28515625" customWidth="1"/>
    <col min="6361" max="6361" width="6.28515625" customWidth="1"/>
    <col min="6362" max="6362" width="9.85546875" customWidth="1"/>
    <col min="6609" max="6609" width="41.7109375" customWidth="1"/>
    <col min="6610" max="6610" width="13.28515625" customWidth="1"/>
    <col min="6611" max="6611" width="6.5703125" customWidth="1"/>
    <col min="6612" max="6612" width="13.28515625" customWidth="1"/>
    <col min="6613" max="6613" width="6.5703125" customWidth="1"/>
    <col min="6614" max="6614" width="13.28515625" customWidth="1"/>
    <col min="6615" max="6615" width="6.5703125" customWidth="1"/>
    <col min="6616" max="6616" width="13.28515625" customWidth="1"/>
    <col min="6617" max="6617" width="6.28515625" customWidth="1"/>
    <col min="6618" max="6618" width="9.85546875" customWidth="1"/>
    <col min="6865" max="6865" width="41.7109375" customWidth="1"/>
    <col min="6866" max="6866" width="13.28515625" customWidth="1"/>
    <col min="6867" max="6867" width="6.5703125" customWidth="1"/>
    <col min="6868" max="6868" width="13.28515625" customWidth="1"/>
    <col min="6869" max="6869" width="6.5703125" customWidth="1"/>
    <col min="6870" max="6870" width="13.28515625" customWidth="1"/>
    <col min="6871" max="6871" width="6.5703125" customWidth="1"/>
    <col min="6872" max="6872" width="13.28515625" customWidth="1"/>
    <col min="6873" max="6873" width="6.28515625" customWidth="1"/>
    <col min="6874" max="6874" width="9.85546875" customWidth="1"/>
    <col min="7121" max="7121" width="41.7109375" customWidth="1"/>
    <col min="7122" max="7122" width="13.28515625" customWidth="1"/>
    <col min="7123" max="7123" width="6.5703125" customWidth="1"/>
    <col min="7124" max="7124" width="13.28515625" customWidth="1"/>
    <col min="7125" max="7125" width="6.5703125" customWidth="1"/>
    <col min="7126" max="7126" width="13.28515625" customWidth="1"/>
    <col min="7127" max="7127" width="6.5703125" customWidth="1"/>
    <col min="7128" max="7128" width="13.28515625" customWidth="1"/>
    <col min="7129" max="7129" width="6.28515625" customWidth="1"/>
    <col min="7130" max="7130" width="9.85546875" customWidth="1"/>
    <col min="7377" max="7377" width="41.7109375" customWidth="1"/>
    <col min="7378" max="7378" width="13.28515625" customWidth="1"/>
    <col min="7379" max="7379" width="6.5703125" customWidth="1"/>
    <col min="7380" max="7380" width="13.28515625" customWidth="1"/>
    <col min="7381" max="7381" width="6.5703125" customWidth="1"/>
    <col min="7382" max="7382" width="13.28515625" customWidth="1"/>
    <col min="7383" max="7383" width="6.5703125" customWidth="1"/>
    <col min="7384" max="7384" width="13.28515625" customWidth="1"/>
    <col min="7385" max="7385" width="6.28515625" customWidth="1"/>
    <col min="7386" max="7386" width="9.85546875" customWidth="1"/>
    <col min="7633" max="7633" width="41.7109375" customWidth="1"/>
    <col min="7634" max="7634" width="13.28515625" customWidth="1"/>
    <col min="7635" max="7635" width="6.5703125" customWidth="1"/>
    <col min="7636" max="7636" width="13.28515625" customWidth="1"/>
    <col min="7637" max="7637" width="6.5703125" customWidth="1"/>
    <col min="7638" max="7638" width="13.28515625" customWidth="1"/>
    <col min="7639" max="7639" width="6.5703125" customWidth="1"/>
    <col min="7640" max="7640" width="13.28515625" customWidth="1"/>
    <col min="7641" max="7641" width="6.28515625" customWidth="1"/>
    <col min="7642" max="7642" width="9.85546875" customWidth="1"/>
    <col min="7889" max="7889" width="41.7109375" customWidth="1"/>
    <col min="7890" max="7890" width="13.28515625" customWidth="1"/>
    <col min="7891" max="7891" width="6.5703125" customWidth="1"/>
    <col min="7892" max="7892" width="13.28515625" customWidth="1"/>
    <col min="7893" max="7893" width="6.5703125" customWidth="1"/>
    <col min="7894" max="7894" width="13.28515625" customWidth="1"/>
    <col min="7895" max="7895" width="6.5703125" customWidth="1"/>
    <col min="7896" max="7896" width="13.28515625" customWidth="1"/>
    <col min="7897" max="7897" width="6.28515625" customWidth="1"/>
    <col min="7898" max="7898" width="9.85546875" customWidth="1"/>
    <col min="8145" max="8145" width="41.7109375" customWidth="1"/>
    <col min="8146" max="8146" width="13.28515625" customWidth="1"/>
    <col min="8147" max="8147" width="6.5703125" customWidth="1"/>
    <col min="8148" max="8148" width="13.28515625" customWidth="1"/>
    <col min="8149" max="8149" width="6.5703125" customWidth="1"/>
    <col min="8150" max="8150" width="13.28515625" customWidth="1"/>
    <col min="8151" max="8151" width="6.5703125" customWidth="1"/>
    <col min="8152" max="8152" width="13.28515625" customWidth="1"/>
    <col min="8153" max="8153" width="6.28515625" customWidth="1"/>
    <col min="8154" max="8154" width="9.85546875" customWidth="1"/>
    <col min="8401" max="8401" width="41.7109375" customWidth="1"/>
    <col min="8402" max="8402" width="13.28515625" customWidth="1"/>
    <col min="8403" max="8403" width="6.5703125" customWidth="1"/>
    <col min="8404" max="8404" width="13.28515625" customWidth="1"/>
    <col min="8405" max="8405" width="6.5703125" customWidth="1"/>
    <col min="8406" max="8406" width="13.28515625" customWidth="1"/>
    <col min="8407" max="8407" width="6.5703125" customWidth="1"/>
    <col min="8408" max="8408" width="13.28515625" customWidth="1"/>
    <col min="8409" max="8409" width="6.28515625" customWidth="1"/>
    <col min="8410" max="8410" width="9.85546875" customWidth="1"/>
    <col min="8657" max="8657" width="41.7109375" customWidth="1"/>
    <col min="8658" max="8658" width="13.28515625" customWidth="1"/>
    <col min="8659" max="8659" width="6.5703125" customWidth="1"/>
    <col min="8660" max="8660" width="13.28515625" customWidth="1"/>
    <col min="8661" max="8661" width="6.5703125" customWidth="1"/>
    <col min="8662" max="8662" width="13.28515625" customWidth="1"/>
    <col min="8663" max="8663" width="6.5703125" customWidth="1"/>
    <col min="8664" max="8664" width="13.28515625" customWidth="1"/>
    <col min="8665" max="8665" width="6.28515625" customWidth="1"/>
    <col min="8666" max="8666" width="9.85546875" customWidth="1"/>
    <col min="8913" max="8913" width="41.7109375" customWidth="1"/>
    <col min="8914" max="8914" width="13.28515625" customWidth="1"/>
    <col min="8915" max="8915" width="6.5703125" customWidth="1"/>
    <col min="8916" max="8916" width="13.28515625" customWidth="1"/>
    <col min="8917" max="8917" width="6.5703125" customWidth="1"/>
    <col min="8918" max="8918" width="13.28515625" customWidth="1"/>
    <col min="8919" max="8919" width="6.5703125" customWidth="1"/>
    <col min="8920" max="8920" width="13.28515625" customWidth="1"/>
    <col min="8921" max="8921" width="6.28515625" customWidth="1"/>
    <col min="8922" max="8922" width="9.85546875" customWidth="1"/>
    <col min="9169" max="9169" width="41.7109375" customWidth="1"/>
    <col min="9170" max="9170" width="13.28515625" customWidth="1"/>
    <col min="9171" max="9171" width="6.5703125" customWidth="1"/>
    <col min="9172" max="9172" width="13.28515625" customWidth="1"/>
    <col min="9173" max="9173" width="6.5703125" customWidth="1"/>
    <col min="9174" max="9174" width="13.28515625" customWidth="1"/>
    <col min="9175" max="9175" width="6.5703125" customWidth="1"/>
    <col min="9176" max="9176" width="13.28515625" customWidth="1"/>
    <col min="9177" max="9177" width="6.28515625" customWidth="1"/>
    <col min="9178" max="9178" width="9.85546875" customWidth="1"/>
    <col min="9425" max="9425" width="41.7109375" customWidth="1"/>
    <col min="9426" max="9426" width="13.28515625" customWidth="1"/>
    <col min="9427" max="9427" width="6.5703125" customWidth="1"/>
    <col min="9428" max="9428" width="13.28515625" customWidth="1"/>
    <col min="9429" max="9429" width="6.5703125" customWidth="1"/>
    <col min="9430" max="9430" width="13.28515625" customWidth="1"/>
    <col min="9431" max="9431" width="6.5703125" customWidth="1"/>
    <col min="9432" max="9432" width="13.28515625" customWidth="1"/>
    <col min="9433" max="9433" width="6.28515625" customWidth="1"/>
    <col min="9434" max="9434" width="9.85546875" customWidth="1"/>
    <col min="9681" max="9681" width="41.7109375" customWidth="1"/>
    <col min="9682" max="9682" width="13.28515625" customWidth="1"/>
    <col min="9683" max="9683" width="6.5703125" customWidth="1"/>
    <col min="9684" max="9684" width="13.28515625" customWidth="1"/>
    <col min="9685" max="9685" width="6.5703125" customWidth="1"/>
    <col min="9686" max="9686" width="13.28515625" customWidth="1"/>
    <col min="9687" max="9687" width="6.5703125" customWidth="1"/>
    <col min="9688" max="9688" width="13.28515625" customWidth="1"/>
    <col min="9689" max="9689" width="6.28515625" customWidth="1"/>
    <col min="9690" max="9690" width="9.85546875" customWidth="1"/>
    <col min="9937" max="9937" width="41.7109375" customWidth="1"/>
    <col min="9938" max="9938" width="13.28515625" customWidth="1"/>
    <col min="9939" max="9939" width="6.5703125" customWidth="1"/>
    <col min="9940" max="9940" width="13.28515625" customWidth="1"/>
    <col min="9941" max="9941" width="6.5703125" customWidth="1"/>
    <col min="9942" max="9942" width="13.28515625" customWidth="1"/>
    <col min="9943" max="9943" width="6.5703125" customWidth="1"/>
    <col min="9944" max="9944" width="13.28515625" customWidth="1"/>
    <col min="9945" max="9945" width="6.28515625" customWidth="1"/>
    <col min="9946" max="9946" width="9.85546875" customWidth="1"/>
    <col min="10193" max="10193" width="41.7109375" customWidth="1"/>
    <col min="10194" max="10194" width="13.28515625" customWidth="1"/>
    <col min="10195" max="10195" width="6.5703125" customWidth="1"/>
    <col min="10196" max="10196" width="13.28515625" customWidth="1"/>
    <col min="10197" max="10197" width="6.5703125" customWidth="1"/>
    <col min="10198" max="10198" width="13.28515625" customWidth="1"/>
    <col min="10199" max="10199" width="6.5703125" customWidth="1"/>
    <col min="10200" max="10200" width="13.28515625" customWidth="1"/>
    <col min="10201" max="10201" width="6.28515625" customWidth="1"/>
    <col min="10202" max="10202" width="9.85546875" customWidth="1"/>
    <col min="10449" max="10449" width="41.7109375" customWidth="1"/>
    <col min="10450" max="10450" width="13.28515625" customWidth="1"/>
    <col min="10451" max="10451" width="6.5703125" customWidth="1"/>
    <col min="10452" max="10452" width="13.28515625" customWidth="1"/>
    <col min="10453" max="10453" width="6.5703125" customWidth="1"/>
    <col min="10454" max="10454" width="13.28515625" customWidth="1"/>
    <col min="10455" max="10455" width="6.5703125" customWidth="1"/>
    <col min="10456" max="10456" width="13.28515625" customWidth="1"/>
    <col min="10457" max="10457" width="6.28515625" customWidth="1"/>
    <col min="10458" max="10458" width="9.85546875" customWidth="1"/>
    <col min="10705" max="10705" width="41.7109375" customWidth="1"/>
    <col min="10706" max="10706" width="13.28515625" customWidth="1"/>
    <col min="10707" max="10707" width="6.5703125" customWidth="1"/>
    <col min="10708" max="10708" width="13.28515625" customWidth="1"/>
    <col min="10709" max="10709" width="6.5703125" customWidth="1"/>
    <col min="10710" max="10710" width="13.28515625" customWidth="1"/>
    <col min="10711" max="10711" width="6.5703125" customWidth="1"/>
    <col min="10712" max="10712" width="13.28515625" customWidth="1"/>
    <col min="10713" max="10713" width="6.28515625" customWidth="1"/>
    <col min="10714" max="10714" width="9.85546875" customWidth="1"/>
    <col min="10961" max="10961" width="41.7109375" customWidth="1"/>
    <col min="10962" max="10962" width="13.28515625" customWidth="1"/>
    <col min="10963" max="10963" width="6.5703125" customWidth="1"/>
    <col min="10964" max="10964" width="13.28515625" customWidth="1"/>
    <col min="10965" max="10965" width="6.5703125" customWidth="1"/>
    <col min="10966" max="10966" width="13.28515625" customWidth="1"/>
    <col min="10967" max="10967" width="6.5703125" customWidth="1"/>
    <col min="10968" max="10968" width="13.28515625" customWidth="1"/>
    <col min="10969" max="10969" width="6.28515625" customWidth="1"/>
    <col min="10970" max="10970" width="9.85546875" customWidth="1"/>
    <col min="11217" max="11217" width="41.7109375" customWidth="1"/>
    <col min="11218" max="11218" width="13.28515625" customWidth="1"/>
    <col min="11219" max="11219" width="6.5703125" customWidth="1"/>
    <col min="11220" max="11220" width="13.28515625" customWidth="1"/>
    <col min="11221" max="11221" width="6.5703125" customWidth="1"/>
    <col min="11222" max="11222" width="13.28515625" customWidth="1"/>
    <col min="11223" max="11223" width="6.5703125" customWidth="1"/>
    <col min="11224" max="11224" width="13.28515625" customWidth="1"/>
    <col min="11225" max="11225" width="6.28515625" customWidth="1"/>
    <col min="11226" max="11226" width="9.85546875" customWidth="1"/>
    <col min="11473" max="11473" width="41.7109375" customWidth="1"/>
    <col min="11474" max="11474" width="13.28515625" customWidth="1"/>
    <col min="11475" max="11475" width="6.5703125" customWidth="1"/>
    <col min="11476" max="11476" width="13.28515625" customWidth="1"/>
    <col min="11477" max="11477" width="6.5703125" customWidth="1"/>
    <col min="11478" max="11478" width="13.28515625" customWidth="1"/>
    <col min="11479" max="11479" width="6.5703125" customWidth="1"/>
    <col min="11480" max="11480" width="13.28515625" customWidth="1"/>
    <col min="11481" max="11481" width="6.28515625" customWidth="1"/>
    <col min="11482" max="11482" width="9.85546875" customWidth="1"/>
    <col min="11729" max="11729" width="41.7109375" customWidth="1"/>
    <col min="11730" max="11730" width="13.28515625" customWidth="1"/>
    <col min="11731" max="11731" width="6.5703125" customWidth="1"/>
    <col min="11732" max="11732" width="13.28515625" customWidth="1"/>
    <col min="11733" max="11733" width="6.5703125" customWidth="1"/>
    <col min="11734" max="11734" width="13.28515625" customWidth="1"/>
    <col min="11735" max="11735" width="6.5703125" customWidth="1"/>
    <col min="11736" max="11736" width="13.28515625" customWidth="1"/>
    <col min="11737" max="11737" width="6.28515625" customWidth="1"/>
    <col min="11738" max="11738" width="9.85546875" customWidth="1"/>
    <col min="11985" max="11985" width="41.7109375" customWidth="1"/>
    <col min="11986" max="11986" width="13.28515625" customWidth="1"/>
    <col min="11987" max="11987" width="6.5703125" customWidth="1"/>
    <col min="11988" max="11988" width="13.28515625" customWidth="1"/>
    <col min="11989" max="11989" width="6.5703125" customWidth="1"/>
    <col min="11990" max="11990" width="13.28515625" customWidth="1"/>
    <col min="11991" max="11991" width="6.5703125" customWidth="1"/>
    <col min="11992" max="11992" width="13.28515625" customWidth="1"/>
    <col min="11993" max="11993" width="6.28515625" customWidth="1"/>
    <col min="11994" max="11994" width="9.85546875" customWidth="1"/>
    <col min="12241" max="12241" width="41.7109375" customWidth="1"/>
    <col min="12242" max="12242" width="13.28515625" customWidth="1"/>
    <col min="12243" max="12243" width="6.5703125" customWidth="1"/>
    <col min="12244" max="12244" width="13.28515625" customWidth="1"/>
    <col min="12245" max="12245" width="6.5703125" customWidth="1"/>
    <col min="12246" max="12246" width="13.28515625" customWidth="1"/>
    <col min="12247" max="12247" width="6.5703125" customWidth="1"/>
    <col min="12248" max="12248" width="13.28515625" customWidth="1"/>
    <col min="12249" max="12249" width="6.28515625" customWidth="1"/>
    <col min="12250" max="12250" width="9.85546875" customWidth="1"/>
    <col min="12497" max="12497" width="41.7109375" customWidth="1"/>
    <col min="12498" max="12498" width="13.28515625" customWidth="1"/>
    <col min="12499" max="12499" width="6.5703125" customWidth="1"/>
    <col min="12500" max="12500" width="13.28515625" customWidth="1"/>
    <col min="12501" max="12501" width="6.5703125" customWidth="1"/>
    <col min="12502" max="12502" width="13.28515625" customWidth="1"/>
    <col min="12503" max="12503" width="6.5703125" customWidth="1"/>
    <col min="12504" max="12504" width="13.28515625" customWidth="1"/>
    <col min="12505" max="12505" width="6.28515625" customWidth="1"/>
    <col min="12506" max="12506" width="9.85546875" customWidth="1"/>
    <col min="12753" max="12753" width="41.7109375" customWidth="1"/>
    <col min="12754" max="12754" width="13.28515625" customWidth="1"/>
    <col min="12755" max="12755" width="6.5703125" customWidth="1"/>
    <col min="12756" max="12756" width="13.28515625" customWidth="1"/>
    <col min="12757" max="12757" width="6.5703125" customWidth="1"/>
    <col min="12758" max="12758" width="13.28515625" customWidth="1"/>
    <col min="12759" max="12759" width="6.5703125" customWidth="1"/>
    <col min="12760" max="12760" width="13.28515625" customWidth="1"/>
    <col min="12761" max="12761" width="6.28515625" customWidth="1"/>
    <col min="12762" max="12762" width="9.85546875" customWidth="1"/>
    <col min="13009" max="13009" width="41.7109375" customWidth="1"/>
    <col min="13010" max="13010" width="13.28515625" customWidth="1"/>
    <col min="13011" max="13011" width="6.5703125" customWidth="1"/>
    <col min="13012" max="13012" width="13.28515625" customWidth="1"/>
    <col min="13013" max="13013" width="6.5703125" customWidth="1"/>
    <col min="13014" max="13014" width="13.28515625" customWidth="1"/>
    <col min="13015" max="13015" width="6.5703125" customWidth="1"/>
    <col min="13016" max="13016" width="13.28515625" customWidth="1"/>
    <col min="13017" max="13017" width="6.28515625" customWidth="1"/>
    <col min="13018" max="13018" width="9.85546875" customWidth="1"/>
    <col min="13265" max="13265" width="41.7109375" customWidth="1"/>
    <col min="13266" max="13266" width="13.28515625" customWidth="1"/>
    <col min="13267" max="13267" width="6.5703125" customWidth="1"/>
    <col min="13268" max="13268" width="13.28515625" customWidth="1"/>
    <col min="13269" max="13269" width="6.5703125" customWidth="1"/>
    <col min="13270" max="13270" width="13.28515625" customWidth="1"/>
    <col min="13271" max="13271" width="6.5703125" customWidth="1"/>
    <col min="13272" max="13272" width="13.28515625" customWidth="1"/>
    <col min="13273" max="13273" width="6.28515625" customWidth="1"/>
    <col min="13274" max="13274" width="9.85546875" customWidth="1"/>
    <col min="13521" max="13521" width="41.7109375" customWidth="1"/>
    <col min="13522" max="13522" width="13.28515625" customWidth="1"/>
    <col min="13523" max="13523" width="6.5703125" customWidth="1"/>
    <col min="13524" max="13524" width="13.28515625" customWidth="1"/>
    <col min="13525" max="13525" width="6.5703125" customWidth="1"/>
    <col min="13526" max="13526" width="13.28515625" customWidth="1"/>
    <col min="13527" max="13527" width="6.5703125" customWidth="1"/>
    <col min="13528" max="13528" width="13.28515625" customWidth="1"/>
    <col min="13529" max="13529" width="6.28515625" customWidth="1"/>
    <col min="13530" max="13530" width="9.85546875" customWidth="1"/>
    <col min="13777" max="13777" width="41.7109375" customWidth="1"/>
    <col min="13778" max="13778" width="13.28515625" customWidth="1"/>
    <col min="13779" max="13779" width="6.5703125" customWidth="1"/>
    <col min="13780" max="13780" width="13.28515625" customWidth="1"/>
    <col min="13781" max="13781" width="6.5703125" customWidth="1"/>
    <col min="13782" max="13782" width="13.28515625" customWidth="1"/>
    <col min="13783" max="13783" width="6.5703125" customWidth="1"/>
    <col min="13784" max="13784" width="13.28515625" customWidth="1"/>
    <col min="13785" max="13785" width="6.28515625" customWidth="1"/>
    <col min="13786" max="13786" width="9.85546875" customWidth="1"/>
    <col min="14033" max="14033" width="41.7109375" customWidth="1"/>
    <col min="14034" max="14034" width="13.28515625" customWidth="1"/>
    <col min="14035" max="14035" width="6.5703125" customWidth="1"/>
    <col min="14036" max="14036" width="13.28515625" customWidth="1"/>
    <col min="14037" max="14037" width="6.5703125" customWidth="1"/>
    <col min="14038" max="14038" width="13.28515625" customWidth="1"/>
    <col min="14039" max="14039" width="6.5703125" customWidth="1"/>
    <col min="14040" max="14040" width="13.28515625" customWidth="1"/>
    <col min="14041" max="14041" width="6.28515625" customWidth="1"/>
    <col min="14042" max="14042" width="9.85546875" customWidth="1"/>
    <col min="14289" max="14289" width="41.7109375" customWidth="1"/>
    <col min="14290" max="14290" width="13.28515625" customWidth="1"/>
    <col min="14291" max="14291" width="6.5703125" customWidth="1"/>
    <col min="14292" max="14292" width="13.28515625" customWidth="1"/>
    <col min="14293" max="14293" width="6.5703125" customWidth="1"/>
    <col min="14294" max="14294" width="13.28515625" customWidth="1"/>
    <col min="14295" max="14295" width="6.5703125" customWidth="1"/>
    <col min="14296" max="14296" width="13.28515625" customWidth="1"/>
    <col min="14297" max="14297" width="6.28515625" customWidth="1"/>
    <col min="14298" max="14298" width="9.85546875" customWidth="1"/>
    <col min="14545" max="14545" width="41.7109375" customWidth="1"/>
    <col min="14546" max="14546" width="13.28515625" customWidth="1"/>
    <col min="14547" max="14547" width="6.5703125" customWidth="1"/>
    <col min="14548" max="14548" width="13.28515625" customWidth="1"/>
    <col min="14549" max="14549" width="6.5703125" customWidth="1"/>
    <col min="14550" max="14550" width="13.28515625" customWidth="1"/>
    <col min="14551" max="14551" width="6.5703125" customWidth="1"/>
    <col min="14552" max="14552" width="13.28515625" customWidth="1"/>
    <col min="14553" max="14553" width="6.28515625" customWidth="1"/>
    <col min="14554" max="14554" width="9.85546875" customWidth="1"/>
    <col min="14801" max="14801" width="41.7109375" customWidth="1"/>
    <col min="14802" max="14802" width="13.28515625" customWidth="1"/>
    <col min="14803" max="14803" width="6.5703125" customWidth="1"/>
    <col min="14804" max="14804" width="13.28515625" customWidth="1"/>
    <col min="14805" max="14805" width="6.5703125" customWidth="1"/>
    <col min="14806" max="14806" width="13.28515625" customWidth="1"/>
    <col min="14807" max="14807" width="6.5703125" customWidth="1"/>
    <col min="14808" max="14808" width="13.28515625" customWidth="1"/>
    <col min="14809" max="14809" width="6.28515625" customWidth="1"/>
    <col min="14810" max="14810" width="9.85546875" customWidth="1"/>
    <col min="15057" max="15057" width="41.7109375" customWidth="1"/>
    <col min="15058" max="15058" width="13.28515625" customWidth="1"/>
    <col min="15059" max="15059" width="6.5703125" customWidth="1"/>
    <col min="15060" max="15060" width="13.28515625" customWidth="1"/>
    <col min="15061" max="15061" width="6.5703125" customWidth="1"/>
    <col min="15062" max="15062" width="13.28515625" customWidth="1"/>
    <col min="15063" max="15063" width="6.5703125" customWidth="1"/>
    <col min="15064" max="15064" width="13.28515625" customWidth="1"/>
    <col min="15065" max="15065" width="6.28515625" customWidth="1"/>
    <col min="15066" max="15066" width="9.85546875" customWidth="1"/>
    <col min="15313" max="15313" width="41.7109375" customWidth="1"/>
    <col min="15314" max="15314" width="13.28515625" customWidth="1"/>
    <col min="15315" max="15315" width="6.5703125" customWidth="1"/>
    <col min="15316" max="15316" width="13.28515625" customWidth="1"/>
    <col min="15317" max="15317" width="6.5703125" customWidth="1"/>
    <col min="15318" max="15318" width="13.28515625" customWidth="1"/>
    <col min="15319" max="15319" width="6.5703125" customWidth="1"/>
    <col min="15320" max="15320" width="13.28515625" customWidth="1"/>
    <col min="15321" max="15321" width="6.28515625" customWidth="1"/>
    <col min="15322" max="15322" width="9.85546875" customWidth="1"/>
    <col min="15569" max="15569" width="41.7109375" customWidth="1"/>
    <col min="15570" max="15570" width="13.28515625" customWidth="1"/>
    <col min="15571" max="15571" width="6.5703125" customWidth="1"/>
    <col min="15572" max="15572" width="13.28515625" customWidth="1"/>
    <col min="15573" max="15573" width="6.5703125" customWidth="1"/>
    <col min="15574" max="15574" width="13.28515625" customWidth="1"/>
    <col min="15575" max="15575" width="6.5703125" customWidth="1"/>
    <col min="15576" max="15576" width="13.28515625" customWidth="1"/>
    <col min="15577" max="15577" width="6.28515625" customWidth="1"/>
    <col min="15578" max="15578" width="9.85546875" customWidth="1"/>
    <col min="15825" max="15825" width="41.7109375" customWidth="1"/>
    <col min="15826" max="15826" width="13.28515625" customWidth="1"/>
    <col min="15827" max="15827" width="6.5703125" customWidth="1"/>
    <col min="15828" max="15828" width="13.28515625" customWidth="1"/>
    <col min="15829" max="15829" width="6.5703125" customWidth="1"/>
    <col min="15830" max="15830" width="13.28515625" customWidth="1"/>
    <col min="15831" max="15831" width="6.5703125" customWidth="1"/>
    <col min="15832" max="15832" width="13.28515625" customWidth="1"/>
    <col min="15833" max="15833" width="6.28515625" customWidth="1"/>
    <col min="15834" max="15834" width="9.85546875" customWidth="1"/>
    <col min="16081" max="16081" width="41.7109375" customWidth="1"/>
    <col min="16082" max="16082" width="13.28515625" customWidth="1"/>
    <col min="16083" max="16083" width="6.5703125" customWidth="1"/>
    <col min="16084" max="16084" width="13.28515625" customWidth="1"/>
    <col min="16085" max="16085" width="6.5703125" customWidth="1"/>
    <col min="16086" max="16086" width="13.28515625" customWidth="1"/>
    <col min="16087" max="16087" width="6.5703125" customWidth="1"/>
    <col min="16088" max="16088" width="13.28515625" customWidth="1"/>
    <col min="16089" max="16089" width="6.28515625" customWidth="1"/>
    <col min="16090" max="16090" width="9.85546875" customWidth="1"/>
  </cols>
  <sheetData>
    <row r="1" spans="1:11">
      <c r="A1" s="11" t="s">
        <v>114</v>
      </c>
      <c r="K1" s="12" t="s">
        <v>74</v>
      </c>
    </row>
    <row r="4" spans="1:11">
      <c r="A4" s="13" t="s">
        <v>75</v>
      </c>
    </row>
    <row r="5" spans="1:11">
      <c r="A5" s="47"/>
      <c r="B5" s="48">
        <v>2016</v>
      </c>
      <c r="C5" s="49"/>
      <c r="D5" s="48">
        <v>2017</v>
      </c>
      <c r="E5" s="49"/>
      <c r="F5" s="48">
        <v>2018</v>
      </c>
      <c r="G5" s="49"/>
      <c r="H5" s="48">
        <v>2019</v>
      </c>
      <c r="I5" s="49"/>
      <c r="J5" s="184" t="s">
        <v>115</v>
      </c>
    </row>
    <row r="6" spans="1:11" s="52" customFormat="1" ht="30.6" customHeight="1">
      <c r="A6" s="50"/>
      <c r="B6" s="50" t="s">
        <v>116</v>
      </c>
      <c r="C6" s="50" t="s">
        <v>117</v>
      </c>
      <c r="D6" s="50" t="s">
        <v>116</v>
      </c>
      <c r="E6" s="50" t="s">
        <v>117</v>
      </c>
      <c r="F6" s="50" t="s">
        <v>116</v>
      </c>
      <c r="G6" s="50" t="s">
        <v>117</v>
      </c>
      <c r="H6" s="50" t="s">
        <v>116</v>
      </c>
      <c r="I6" s="50" t="s">
        <v>117</v>
      </c>
      <c r="J6" s="185"/>
      <c r="K6" s="51"/>
    </row>
    <row r="7" spans="1:11">
      <c r="A7" s="53" t="s">
        <v>80</v>
      </c>
      <c r="B7" s="54">
        <v>4862351218</v>
      </c>
      <c r="C7" s="55">
        <v>100</v>
      </c>
      <c r="D7" s="54">
        <v>5034456846</v>
      </c>
      <c r="E7" s="55">
        <v>100</v>
      </c>
      <c r="F7" s="54">
        <v>5480443388</v>
      </c>
      <c r="G7" s="55">
        <v>100</v>
      </c>
      <c r="H7" s="54">
        <v>5764991391</v>
      </c>
      <c r="I7" s="55">
        <v>100</v>
      </c>
      <c r="J7" s="55">
        <v>5.1920617157189763</v>
      </c>
      <c r="K7" s="56"/>
    </row>
    <row r="8" spans="1:11">
      <c r="A8" s="44" t="s">
        <v>118</v>
      </c>
      <c r="B8" s="20">
        <v>90810322</v>
      </c>
      <c r="C8" s="57">
        <v>1.8676216079132275</v>
      </c>
      <c r="D8" s="20">
        <v>96508525</v>
      </c>
      <c r="E8" s="57">
        <v>1.9169600207553354</v>
      </c>
      <c r="F8" s="20">
        <v>115035618</v>
      </c>
      <c r="G8" s="57">
        <v>2.0990202772987754</v>
      </c>
      <c r="H8" s="20">
        <v>128103189</v>
      </c>
      <c r="I8" s="57">
        <v>2.2220881231494625</v>
      </c>
      <c r="J8" s="57">
        <v>11.35958690637886</v>
      </c>
      <c r="K8" s="56"/>
    </row>
    <row r="9" spans="1:11" ht="30">
      <c r="A9" s="58" t="s">
        <v>119</v>
      </c>
      <c r="B9" s="22">
        <v>30439761</v>
      </c>
      <c r="C9" s="59">
        <v>0.62602966415331451</v>
      </c>
      <c r="D9" s="22">
        <v>31453614</v>
      </c>
      <c r="E9" s="59">
        <v>0.62476678144516562</v>
      </c>
      <c r="F9" s="22">
        <v>46589321</v>
      </c>
      <c r="G9" s="59">
        <v>0.85010130935778228</v>
      </c>
      <c r="H9" s="22">
        <v>43786923</v>
      </c>
      <c r="I9" s="59">
        <v>0.75953145512685127</v>
      </c>
      <c r="J9" s="59">
        <v>-6.0151080544831315</v>
      </c>
      <c r="K9" s="60"/>
    </row>
    <row r="10" spans="1:11">
      <c r="A10" s="45" t="s">
        <v>120</v>
      </c>
      <c r="B10" s="22">
        <v>60370561</v>
      </c>
      <c r="C10" s="59">
        <v>1.241591943759913</v>
      </c>
      <c r="D10" s="22">
        <v>65054911</v>
      </c>
      <c r="E10" s="59">
        <v>1.2921932393101696</v>
      </c>
      <c r="F10" s="22">
        <v>68446297</v>
      </c>
      <c r="G10" s="59">
        <v>1.2489189679409933</v>
      </c>
      <c r="H10" s="22">
        <v>84316266</v>
      </c>
      <c r="I10" s="59">
        <v>1.4625566680226114</v>
      </c>
      <c r="J10" s="59">
        <v>23.186015453838206</v>
      </c>
      <c r="K10" s="60"/>
    </row>
    <row r="11" spans="1:11">
      <c r="A11" s="44" t="s">
        <v>121</v>
      </c>
      <c r="B11" s="20">
        <v>46019549</v>
      </c>
      <c r="C11" s="57">
        <v>0.9464464193709341</v>
      </c>
      <c r="D11" s="20">
        <v>46021447</v>
      </c>
      <c r="E11" s="57">
        <v>0.91412933724052425</v>
      </c>
      <c r="F11" s="20">
        <v>43803365</v>
      </c>
      <c r="G11" s="57">
        <v>0.79926680924963145</v>
      </c>
      <c r="H11" s="20">
        <v>43904406</v>
      </c>
      <c r="I11" s="57">
        <v>0.76156932460543203</v>
      </c>
      <c r="J11" s="57">
        <v>0.23066949308574447</v>
      </c>
      <c r="K11" s="56"/>
    </row>
    <row r="12" spans="1:11" s="22" customFormat="1">
      <c r="A12" s="45" t="s">
        <v>122</v>
      </c>
      <c r="B12" s="22">
        <v>46019549</v>
      </c>
      <c r="C12" s="59">
        <v>0.9464464193709341</v>
      </c>
      <c r="D12" s="22">
        <v>46021447</v>
      </c>
      <c r="E12" s="59">
        <v>0.91412933724052425</v>
      </c>
      <c r="F12" s="22">
        <v>43803365</v>
      </c>
      <c r="G12" s="59">
        <v>0.79926680924963145</v>
      </c>
      <c r="H12" s="22">
        <v>43904406</v>
      </c>
      <c r="I12" s="59">
        <v>0.76156932460543203</v>
      </c>
      <c r="J12" s="59">
        <v>0.23066949308574447</v>
      </c>
    </row>
    <row r="13" spans="1:11">
      <c r="A13" s="44" t="s">
        <v>123</v>
      </c>
      <c r="B13" s="20">
        <v>395437469</v>
      </c>
      <c r="C13" s="57">
        <v>8.1326389491595137</v>
      </c>
      <c r="D13" s="20">
        <v>417245856</v>
      </c>
      <c r="E13" s="57">
        <v>8.2878028109727886</v>
      </c>
      <c r="F13" s="20">
        <v>444330580</v>
      </c>
      <c r="G13" s="57">
        <v>8.1075662778108057</v>
      </c>
      <c r="H13" s="20">
        <v>449312730</v>
      </c>
      <c r="I13" s="57">
        <v>7.7938144140413339</v>
      </c>
      <c r="J13" s="57">
        <v>1.1212710140274362</v>
      </c>
    </row>
    <row r="14" spans="1:11" s="22" customFormat="1">
      <c r="A14" s="45" t="s">
        <v>124</v>
      </c>
      <c r="B14" s="22">
        <v>321942463</v>
      </c>
      <c r="C14" s="59">
        <v>6.6211272811432682</v>
      </c>
      <c r="D14" s="22">
        <v>340832698</v>
      </c>
      <c r="E14" s="59">
        <v>6.7699993946874333</v>
      </c>
      <c r="F14" s="22">
        <v>364759620</v>
      </c>
      <c r="G14" s="59">
        <v>6.6556589344336459</v>
      </c>
      <c r="H14" s="22">
        <v>375113165</v>
      </c>
      <c r="I14" s="59">
        <v>6.5067428476234479</v>
      </c>
      <c r="J14" s="59">
        <v>2.8384570090296712</v>
      </c>
    </row>
    <row r="15" spans="1:11" s="22" customFormat="1">
      <c r="A15" s="45" t="s">
        <v>125</v>
      </c>
      <c r="B15" s="22">
        <v>73495006</v>
      </c>
      <c r="C15" s="59">
        <v>1.5115116680162448</v>
      </c>
      <c r="D15" s="22">
        <v>76413158</v>
      </c>
      <c r="E15" s="59">
        <v>1.5178034162853564</v>
      </c>
      <c r="F15" s="22">
        <v>79570960</v>
      </c>
      <c r="G15" s="59">
        <v>1.4519073433771594</v>
      </c>
      <c r="H15" s="22">
        <v>74199565</v>
      </c>
      <c r="I15" s="59">
        <v>1.2870715664178864</v>
      </c>
      <c r="J15" s="59">
        <v>-6.7504463940110782</v>
      </c>
    </row>
    <row r="16" spans="1:11">
      <c r="A16" s="44" t="s">
        <v>126</v>
      </c>
      <c r="B16" s="20">
        <v>3142642548</v>
      </c>
      <c r="C16" s="57">
        <v>64.632158540218384</v>
      </c>
      <c r="D16" s="20">
        <v>3213004750</v>
      </c>
      <c r="E16" s="57">
        <v>63.820285847773462</v>
      </c>
      <c r="F16" s="20">
        <v>3412978182</v>
      </c>
      <c r="G16" s="57">
        <v>62.275585027902494</v>
      </c>
      <c r="H16" s="20">
        <v>3515581300</v>
      </c>
      <c r="I16" s="57">
        <v>60.981553337414176</v>
      </c>
      <c r="J16" s="57">
        <v>3.0062635190909681</v>
      </c>
    </row>
    <row r="17" spans="1:10" s="22" customFormat="1">
      <c r="A17" s="45" t="s">
        <v>127</v>
      </c>
      <c r="B17" s="22">
        <v>1687957476</v>
      </c>
      <c r="C17" s="59">
        <v>34.714840625895732</v>
      </c>
      <c r="D17" s="22">
        <v>1713512883</v>
      </c>
      <c r="E17" s="59">
        <v>34.035705050514601</v>
      </c>
      <c r="F17" s="22">
        <v>1826858489</v>
      </c>
      <c r="G17" s="59">
        <v>33.334136668578616</v>
      </c>
      <c r="H17" s="22">
        <v>1883521787</v>
      </c>
      <c r="I17" s="59">
        <v>32.671718988868825</v>
      </c>
      <c r="J17" s="59">
        <v>3.1016796506781796</v>
      </c>
    </row>
    <row r="18" spans="1:10" s="22" customFormat="1">
      <c r="A18" s="45" t="s">
        <v>128</v>
      </c>
      <c r="B18" s="22">
        <v>1297084623</v>
      </c>
      <c r="C18" s="59">
        <v>26.67607840006098</v>
      </c>
      <c r="D18" s="22">
        <v>1318579396</v>
      </c>
      <c r="E18" s="59">
        <v>26.191095411765104</v>
      </c>
      <c r="F18" s="22">
        <v>1377158453</v>
      </c>
      <c r="G18" s="59">
        <v>25.128595544211468</v>
      </c>
      <c r="H18" s="22">
        <v>1437804345</v>
      </c>
      <c r="I18" s="59">
        <v>24.940268726933819</v>
      </c>
      <c r="J18" s="59">
        <v>4.4036974734380729</v>
      </c>
    </row>
    <row r="19" spans="1:10" s="22" customFormat="1">
      <c r="A19" s="45" t="s">
        <v>129</v>
      </c>
      <c r="B19" s="22">
        <v>51911916</v>
      </c>
      <c r="C19" s="59">
        <v>1.0676299113858048</v>
      </c>
      <c r="D19" s="22">
        <v>55539970</v>
      </c>
      <c r="E19" s="59">
        <v>1.1031968631159859</v>
      </c>
      <c r="F19" s="22">
        <v>59375469</v>
      </c>
      <c r="G19" s="59">
        <v>1.0834063012129411</v>
      </c>
      <c r="H19" s="22">
        <v>46321976</v>
      </c>
      <c r="I19" s="59">
        <v>0.80350468644784845</v>
      </c>
      <c r="J19" s="59">
        <v>-21.9846566601436</v>
      </c>
    </row>
    <row r="20" spans="1:10" s="22" customFormat="1">
      <c r="A20" s="45" t="s">
        <v>130</v>
      </c>
      <c r="B20" s="22">
        <v>68030168</v>
      </c>
      <c r="C20" s="59">
        <v>1.3991208152170962</v>
      </c>
      <c r="D20" s="22">
        <v>81397097</v>
      </c>
      <c r="E20" s="59">
        <v>1.6167999744534904</v>
      </c>
      <c r="F20" s="22">
        <v>96703170</v>
      </c>
      <c r="G20" s="59">
        <v>1.7645136196779561</v>
      </c>
      <c r="H20" s="22">
        <v>95774689</v>
      </c>
      <c r="I20" s="59">
        <v>1.661315386342439</v>
      </c>
      <c r="J20" s="59">
        <v>-0.96013501935872103</v>
      </c>
    </row>
    <row r="21" spans="1:10" s="22" customFormat="1">
      <c r="A21" s="45" t="s">
        <v>131</v>
      </c>
      <c r="B21" s="22">
        <v>37658365</v>
      </c>
      <c r="C21" s="59">
        <v>0.77448878765877749</v>
      </c>
      <c r="D21" s="22">
        <v>43975404</v>
      </c>
      <c r="E21" s="59">
        <v>0.87348854792428188</v>
      </c>
      <c r="F21" s="22">
        <v>52882601</v>
      </c>
      <c r="G21" s="59">
        <v>0.96493289422151396</v>
      </c>
      <c r="H21" s="22">
        <v>52158503</v>
      </c>
      <c r="I21" s="59">
        <v>0.9047455488212367</v>
      </c>
      <c r="J21" s="59">
        <v>-1.3692556461056049</v>
      </c>
    </row>
    <row r="22" spans="1:10" ht="15" customHeight="1">
      <c r="A22" s="44" t="s">
        <v>132</v>
      </c>
      <c r="B22" s="20">
        <v>187778184</v>
      </c>
      <c r="C22" s="57">
        <v>3.8618803040155045</v>
      </c>
      <c r="D22" s="20">
        <v>202888382</v>
      </c>
      <c r="E22" s="57">
        <v>4.0299954534559141</v>
      </c>
      <c r="F22" s="20">
        <v>215846038</v>
      </c>
      <c r="G22" s="57">
        <v>3.9384776507794483</v>
      </c>
      <c r="H22" s="20">
        <v>217923684</v>
      </c>
      <c r="I22" s="57">
        <v>3.7801215859612722</v>
      </c>
      <c r="J22" s="57">
        <v>0.96255924790242808</v>
      </c>
    </row>
    <row r="23" spans="1:10" s="22" customFormat="1">
      <c r="A23" s="45" t="s">
        <v>133</v>
      </c>
      <c r="B23" s="22">
        <v>129533036</v>
      </c>
      <c r="C23" s="59">
        <v>2.6639999907962224</v>
      </c>
      <c r="D23" s="22">
        <v>132917522</v>
      </c>
      <c r="E23" s="59">
        <v>2.6401561492300059</v>
      </c>
      <c r="F23" s="22">
        <v>144120136</v>
      </c>
      <c r="G23" s="59">
        <v>2.6297167180955832</v>
      </c>
      <c r="H23" s="22">
        <v>148312049</v>
      </c>
      <c r="I23" s="59">
        <v>2.572632618871503</v>
      </c>
      <c r="J23" s="59">
        <v>2.9086240939989016</v>
      </c>
    </row>
    <row r="24" spans="1:10" s="22" customFormat="1">
      <c r="A24" s="45" t="s">
        <v>134</v>
      </c>
      <c r="B24" s="22">
        <v>9538825</v>
      </c>
      <c r="C24" s="59">
        <v>0.19617721082525061</v>
      </c>
      <c r="D24" s="22">
        <v>12276675</v>
      </c>
      <c r="E24" s="59">
        <v>0.24385301881679888</v>
      </c>
      <c r="F24" s="22">
        <v>9498109</v>
      </c>
      <c r="G24" s="59">
        <v>0.17330913445428697</v>
      </c>
      <c r="H24" s="22">
        <v>10010033</v>
      </c>
      <c r="I24" s="59">
        <v>0.17363482997784063</v>
      </c>
      <c r="J24" s="59">
        <v>5.3897465274403533</v>
      </c>
    </row>
    <row r="25" spans="1:10" s="22" customFormat="1">
      <c r="A25" s="45" t="s">
        <v>135</v>
      </c>
      <c r="B25" s="22">
        <v>22232266</v>
      </c>
      <c r="C25" s="59">
        <v>0.45723282838348023</v>
      </c>
      <c r="D25" s="22">
        <v>31622389</v>
      </c>
      <c r="E25" s="59">
        <v>0.62811917883703317</v>
      </c>
      <c r="F25" s="22">
        <v>31205717</v>
      </c>
      <c r="G25" s="59">
        <v>0.56940132012545119</v>
      </c>
      <c r="H25" s="22">
        <v>27735824</v>
      </c>
      <c r="I25" s="59">
        <v>0.48110781298476357</v>
      </c>
      <c r="J25" s="59">
        <v>-11.119414432938679</v>
      </c>
    </row>
    <row r="26" spans="1:10" s="22" customFormat="1">
      <c r="A26" s="45" t="s">
        <v>136</v>
      </c>
      <c r="B26" s="22">
        <v>25479896</v>
      </c>
      <c r="C26" s="59">
        <v>0.52402417796714584</v>
      </c>
      <c r="D26" s="22">
        <v>25046832</v>
      </c>
      <c r="E26" s="59">
        <v>0.49750812781125187</v>
      </c>
      <c r="F26" s="22">
        <v>29990840</v>
      </c>
      <c r="G26" s="59">
        <v>0.54723382538113718</v>
      </c>
      <c r="H26" s="22">
        <v>30797949</v>
      </c>
      <c r="I26" s="59">
        <v>0.5342236772127732</v>
      </c>
      <c r="J26" s="59">
        <v>2.6911850418327665</v>
      </c>
    </row>
    <row r="27" spans="1:10" s="22" customFormat="1" ht="15" customHeight="1">
      <c r="A27" s="45" t="s">
        <v>137</v>
      </c>
      <c r="B27" s="22">
        <v>994161</v>
      </c>
      <c r="C27" s="59">
        <v>2.044609604340597E-2</v>
      </c>
      <c r="D27" s="22">
        <v>1024964</v>
      </c>
      <c r="E27" s="59">
        <v>2.0358978760824202E-2</v>
      </c>
      <c r="F27" s="22">
        <v>1031236</v>
      </c>
      <c r="G27" s="59">
        <v>1.8816652722989501E-2</v>
      </c>
      <c r="H27" s="22">
        <v>1067829</v>
      </c>
      <c r="I27" s="59">
        <v>1.8522646914391552E-2</v>
      </c>
      <c r="J27" s="59">
        <v>3.5484602942488452</v>
      </c>
    </row>
    <row r="28" spans="1:10">
      <c r="A28" s="44" t="s">
        <v>138</v>
      </c>
      <c r="B28" s="20">
        <v>48705945</v>
      </c>
      <c r="C28" s="57">
        <v>1.0016953283772434</v>
      </c>
      <c r="D28" s="20">
        <v>47128184</v>
      </c>
      <c r="E28" s="57">
        <v>0.93611258258067109</v>
      </c>
      <c r="F28" s="20">
        <v>47936917</v>
      </c>
      <c r="G28" s="57">
        <v>0.87469048772518765</v>
      </c>
      <c r="H28" s="20">
        <v>50826653</v>
      </c>
      <c r="I28" s="57">
        <v>0.88164317260469616</v>
      </c>
      <c r="J28" s="57">
        <v>6.028205777188389</v>
      </c>
    </row>
    <row r="29" spans="1:10" s="22" customFormat="1">
      <c r="A29" s="45" t="s">
        <v>139</v>
      </c>
      <c r="B29" s="22">
        <v>42854873</v>
      </c>
      <c r="C29" s="59">
        <v>0.88136111684723639</v>
      </c>
      <c r="D29" s="22">
        <v>42468304</v>
      </c>
      <c r="E29" s="59">
        <v>0.84355284589919788</v>
      </c>
      <c r="F29" s="22">
        <v>44041734</v>
      </c>
      <c r="G29" s="59">
        <v>0.80361625660496649</v>
      </c>
      <c r="H29" s="22">
        <v>46727197</v>
      </c>
      <c r="I29" s="59">
        <v>0.81053368220025501</v>
      </c>
      <c r="J29" s="59">
        <v>6.0975414819044227</v>
      </c>
    </row>
    <row r="30" spans="1:10" s="22" customFormat="1">
      <c r="A30" s="45" t="s">
        <v>140</v>
      </c>
      <c r="B30" s="22">
        <v>1926776</v>
      </c>
      <c r="C30" s="59">
        <v>3.9626425850671651E-2</v>
      </c>
      <c r="D30" s="22">
        <v>1870753</v>
      </c>
      <c r="E30" s="59">
        <v>3.7158983724060707E-2</v>
      </c>
      <c r="F30" s="22">
        <v>1827410</v>
      </c>
      <c r="G30" s="59">
        <v>3.3344199923701502E-2</v>
      </c>
      <c r="H30" s="22">
        <v>1985044</v>
      </c>
      <c r="I30" s="59">
        <v>3.4432731384455247E-2</v>
      </c>
      <c r="J30" s="59">
        <v>8.6260882888897328</v>
      </c>
    </row>
    <row r="31" spans="1:10" s="22" customFormat="1">
      <c r="A31" s="45" t="s">
        <v>141</v>
      </c>
      <c r="B31" s="22">
        <v>3924296</v>
      </c>
      <c r="C31" s="59">
        <v>8.0707785679335509E-2</v>
      </c>
      <c r="D31" s="22">
        <v>2789127</v>
      </c>
      <c r="E31" s="59">
        <v>5.540075295741248E-2</v>
      </c>
      <c r="F31" s="22">
        <v>2067773</v>
      </c>
      <c r="G31" s="59">
        <v>3.773003119651968E-2</v>
      </c>
      <c r="H31" s="22">
        <v>2114412</v>
      </c>
      <c r="I31" s="59">
        <v>3.6676759019985843E-2</v>
      </c>
      <c r="J31" s="59">
        <v>2.255518376533594</v>
      </c>
    </row>
    <row r="32" spans="1:10">
      <c r="A32" s="44" t="s">
        <v>142</v>
      </c>
      <c r="B32" s="20">
        <v>116948158</v>
      </c>
      <c r="C32" s="57">
        <v>2.4051770996522861</v>
      </c>
      <c r="D32" s="20">
        <v>131438085</v>
      </c>
      <c r="E32" s="57">
        <v>2.6107699205810215</v>
      </c>
      <c r="F32" s="20">
        <v>147546304</v>
      </c>
      <c r="G32" s="57">
        <v>2.692232973760261</v>
      </c>
      <c r="H32" s="20">
        <v>129767462</v>
      </c>
      <c r="I32" s="57">
        <v>2.2509567352101532</v>
      </c>
      <c r="J32" s="57">
        <v>-12.049669505784433</v>
      </c>
    </row>
    <row r="33" spans="1:10" s="22" customFormat="1">
      <c r="A33" s="45" t="s">
        <v>143</v>
      </c>
      <c r="B33" s="22">
        <v>71236054</v>
      </c>
      <c r="C33" s="59">
        <v>1.465053650100189</v>
      </c>
      <c r="D33" s="22">
        <v>83365775</v>
      </c>
      <c r="E33" s="59">
        <v>1.6559040538054501</v>
      </c>
      <c r="F33" s="22">
        <v>102669472</v>
      </c>
      <c r="G33" s="59">
        <v>1.8733789354490091</v>
      </c>
      <c r="H33" s="22">
        <v>96780640</v>
      </c>
      <c r="I33" s="59">
        <v>1.6787646925386361</v>
      </c>
      <c r="J33" s="59">
        <v>-5.7357185980268843</v>
      </c>
    </row>
    <row r="34" spans="1:10" s="22" customFormat="1">
      <c r="A34" s="45" t="s">
        <v>144</v>
      </c>
      <c r="B34" s="22">
        <v>44892288</v>
      </c>
      <c r="C34" s="59">
        <v>0.92326296450599177</v>
      </c>
      <c r="D34" s="22">
        <v>47275168</v>
      </c>
      <c r="E34" s="59">
        <v>0.93903214281320702</v>
      </c>
      <c r="F34" s="22">
        <v>41185337</v>
      </c>
      <c r="G34" s="59">
        <v>0.75149644078396238</v>
      </c>
      <c r="H34" s="22">
        <v>28265997</v>
      </c>
      <c r="I34" s="59">
        <v>0.49030423608485141</v>
      </c>
      <c r="J34" s="59">
        <v>-31.368785449054361</v>
      </c>
    </row>
    <row r="35" spans="1:10" s="22" customFormat="1">
      <c r="A35" s="45" t="s">
        <v>145</v>
      </c>
      <c r="B35" s="22">
        <v>819816</v>
      </c>
      <c r="C35" s="59">
        <v>1.6860485046105118E-2</v>
      </c>
      <c r="D35" s="22">
        <v>797142</v>
      </c>
      <c r="E35" s="59">
        <v>1.583372396236446E-2</v>
      </c>
      <c r="F35" s="22">
        <v>3691495</v>
      </c>
      <c r="G35" s="59">
        <v>6.7357597527289703E-2</v>
      </c>
      <c r="H35" s="22">
        <v>4720825</v>
      </c>
      <c r="I35" s="59">
        <v>8.1887806586665557E-2</v>
      </c>
      <c r="J35" s="59">
        <v>27.883824846031224</v>
      </c>
    </row>
    <row r="36" spans="1:10">
      <c r="A36" s="44" t="s">
        <v>146</v>
      </c>
      <c r="B36" s="20">
        <v>834009043</v>
      </c>
      <c r="C36" s="57">
        <v>17.1523817512929</v>
      </c>
      <c r="D36" s="20">
        <v>880221617</v>
      </c>
      <c r="E36" s="57">
        <v>17.483944026640287</v>
      </c>
      <c r="F36" s="20">
        <v>1052966384</v>
      </c>
      <c r="G36" s="57">
        <v>19.213160495473399</v>
      </c>
      <c r="H36" s="20">
        <v>1229571967</v>
      </c>
      <c r="I36" s="57">
        <v>21.32825330701348</v>
      </c>
      <c r="J36" s="57">
        <v>16.77219573991642</v>
      </c>
    </row>
    <row r="37" spans="1:10" s="22" customFormat="1">
      <c r="A37" s="45" t="s">
        <v>147</v>
      </c>
      <c r="B37" s="22">
        <v>834009043</v>
      </c>
      <c r="C37" s="59">
        <v>17.1523817512929</v>
      </c>
      <c r="D37" s="22">
        <v>880221617</v>
      </c>
      <c r="E37" s="59">
        <v>17.483944026640287</v>
      </c>
      <c r="F37" s="22">
        <v>1052966384</v>
      </c>
      <c r="G37" s="59">
        <v>19.213160495473399</v>
      </c>
      <c r="H37" s="22">
        <v>1229571967</v>
      </c>
      <c r="I37" s="59">
        <v>21.32825330701348</v>
      </c>
      <c r="J37" s="59">
        <v>16.77219573991642</v>
      </c>
    </row>
    <row r="38" spans="1:10">
      <c r="A38" s="61"/>
      <c r="B38" s="46"/>
      <c r="C38" s="46"/>
      <c r="D38" s="46"/>
      <c r="E38" s="46"/>
      <c r="F38" s="46"/>
      <c r="G38" s="46"/>
      <c r="H38" s="46"/>
      <c r="I38" s="46"/>
      <c r="J38" s="46"/>
    </row>
    <row r="39" spans="1:10">
      <c r="A39" s="45"/>
      <c r="B39" s="36"/>
      <c r="C39" s="36"/>
      <c r="D39" s="36"/>
      <c r="E39" s="36"/>
      <c r="F39" s="36"/>
      <c r="G39" s="36"/>
      <c r="H39" s="36"/>
      <c r="I39" s="36"/>
      <c r="J39" s="36"/>
    </row>
    <row r="40" spans="1:10">
      <c r="A40" s="26" t="s">
        <v>94</v>
      </c>
    </row>
  </sheetData>
  <mergeCells count="1">
    <mergeCell ref="J5:J6"/>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&amp;L_x000D_&amp;"calibri"&amp;12&amp;B17.1.4. Evolución del presupuesto preventivo de gastos de la Comunidad Autónoma. Clasificacion funcional.&amp;R&amp;"calibri"&amp;10&amp;P</oddHeader>
    <oddFooter>&amp;L&amp;"calibri"&amp;8&amp;I&amp;"-,Cursiva"&amp;8ANUARIO ESTADÍSTICO DE LA REGIÓN DE MURCIA 2019. TOMO I. DATOS REGIONALES&amp;R&amp;"calibri"&amp;8&amp;I17.1. PRESUPUESTOS DE LA COMUNIDAD AUTÓNOMA</oddFooter>
  </headerFooter>
</worksheet>
</file>

<file path=xl/worksheets/sheet8.xml><?xml version="1.0" encoding="utf-8"?>
<worksheet xmlns="http://schemas.openxmlformats.org/spreadsheetml/2006/main" xmlns:r="http://schemas.openxmlformats.org/officeDocument/2006/relationships">
  <dimension ref="A1:K30"/>
  <sheetViews>
    <sheetView workbookViewId="0">
      <selection activeCell="K1" sqref="K1"/>
    </sheetView>
  </sheetViews>
  <sheetFormatPr baseColWidth="10" defaultRowHeight="15"/>
  <cols>
    <col min="1" max="4" width="11.42578125" customWidth="1"/>
    <col min="256" max="259" width="12.7109375" customWidth="1"/>
    <col min="512" max="515" width="12.7109375" customWidth="1"/>
    <col min="768" max="771" width="12.7109375" customWidth="1"/>
    <col min="1024" max="1027" width="12.7109375" customWidth="1"/>
    <col min="1280" max="1283" width="12.7109375" customWidth="1"/>
    <col min="1536" max="1539" width="12.7109375" customWidth="1"/>
    <col min="1792" max="1795" width="12.7109375" customWidth="1"/>
    <col min="2048" max="2051" width="12.7109375" customWidth="1"/>
    <col min="2304" max="2307" width="12.7109375" customWidth="1"/>
    <col min="2560" max="2563" width="12.7109375" customWidth="1"/>
    <col min="2816" max="2819" width="12.7109375" customWidth="1"/>
    <col min="3072" max="3075" width="12.7109375" customWidth="1"/>
    <col min="3328" max="3331" width="12.7109375" customWidth="1"/>
    <col min="3584" max="3587" width="12.7109375" customWidth="1"/>
    <col min="3840" max="3843" width="12.7109375" customWidth="1"/>
    <col min="4096" max="4099" width="12.7109375" customWidth="1"/>
    <col min="4352" max="4355" width="12.7109375" customWidth="1"/>
    <col min="4608" max="4611" width="12.7109375" customWidth="1"/>
    <col min="4864" max="4867" width="12.7109375" customWidth="1"/>
    <col min="5120" max="5123" width="12.7109375" customWidth="1"/>
    <col min="5376" max="5379" width="12.7109375" customWidth="1"/>
    <col min="5632" max="5635" width="12.7109375" customWidth="1"/>
    <col min="5888" max="5891" width="12.7109375" customWidth="1"/>
    <col min="6144" max="6147" width="12.7109375" customWidth="1"/>
    <col min="6400" max="6403" width="12.7109375" customWidth="1"/>
    <col min="6656" max="6659" width="12.7109375" customWidth="1"/>
    <col min="6912" max="6915" width="12.7109375" customWidth="1"/>
    <col min="7168" max="7171" width="12.7109375" customWidth="1"/>
    <col min="7424" max="7427" width="12.7109375" customWidth="1"/>
    <col min="7680" max="7683" width="12.7109375" customWidth="1"/>
    <col min="7936" max="7939" width="12.7109375" customWidth="1"/>
    <col min="8192" max="8195" width="12.7109375" customWidth="1"/>
    <col min="8448" max="8451" width="12.7109375" customWidth="1"/>
    <col min="8704" max="8707" width="12.7109375" customWidth="1"/>
    <col min="8960" max="8963" width="12.7109375" customWidth="1"/>
    <col min="9216" max="9219" width="12.7109375" customWidth="1"/>
    <col min="9472" max="9475" width="12.7109375" customWidth="1"/>
    <col min="9728" max="9731" width="12.7109375" customWidth="1"/>
    <col min="9984" max="9987" width="12.7109375" customWidth="1"/>
    <col min="10240" max="10243" width="12.7109375" customWidth="1"/>
    <col min="10496" max="10499" width="12.7109375" customWidth="1"/>
    <col min="10752" max="10755" width="12.7109375" customWidth="1"/>
    <col min="11008" max="11011" width="12.7109375" customWidth="1"/>
    <col min="11264" max="11267" width="12.7109375" customWidth="1"/>
    <col min="11520" max="11523" width="12.7109375" customWidth="1"/>
    <col min="11776" max="11779" width="12.7109375" customWidth="1"/>
    <col min="12032" max="12035" width="12.7109375" customWidth="1"/>
    <col min="12288" max="12291" width="12.7109375" customWidth="1"/>
    <col min="12544" max="12547" width="12.7109375" customWidth="1"/>
    <col min="12800" max="12803" width="12.7109375" customWidth="1"/>
    <col min="13056" max="13059" width="12.7109375" customWidth="1"/>
    <col min="13312" max="13315" width="12.7109375" customWidth="1"/>
    <col min="13568" max="13571" width="12.7109375" customWidth="1"/>
    <col min="13824" max="13827" width="12.7109375" customWidth="1"/>
    <col min="14080" max="14083" width="12.7109375" customWidth="1"/>
    <col min="14336" max="14339" width="12.7109375" customWidth="1"/>
    <col min="14592" max="14595" width="12.7109375" customWidth="1"/>
    <col min="14848" max="14851" width="12.7109375" customWidth="1"/>
    <col min="15104" max="15107" width="12.7109375" customWidth="1"/>
    <col min="15360" max="15363" width="12.7109375" customWidth="1"/>
    <col min="15616" max="15619" width="12.7109375" customWidth="1"/>
    <col min="15872" max="15875" width="12.7109375" customWidth="1"/>
    <col min="16128" max="16131" width="12.7109375" customWidth="1"/>
  </cols>
  <sheetData>
    <row r="1" spans="1:11">
      <c r="A1" s="11" t="s">
        <v>148</v>
      </c>
      <c r="K1" s="12" t="s">
        <v>74</v>
      </c>
    </row>
    <row r="3" spans="1:11">
      <c r="E3" s="37"/>
    </row>
    <row r="22" spans="1:2">
      <c r="A22" s="38"/>
    </row>
    <row r="23" spans="1:2">
      <c r="A23" s="38"/>
    </row>
    <row r="24" spans="1:2">
      <c r="A24" s="38"/>
    </row>
    <row r="25" spans="1:2">
      <c r="A25" s="38"/>
    </row>
    <row r="26" spans="1:2">
      <c r="A26" s="38"/>
    </row>
    <row r="27" spans="1:2">
      <c r="A27" s="38"/>
    </row>
    <row r="28" spans="1:2">
      <c r="A28" s="38"/>
    </row>
    <row r="29" spans="1:2">
      <c r="A29" s="38"/>
      <c r="B29" s="26" t="s">
        <v>94</v>
      </c>
    </row>
    <row r="30" spans="1:2">
      <c r="A30" s="38"/>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&amp;L_x000D_&amp;"calibri"&amp;12&amp;BG-17.3. Gráfico del presupuesto preventivo de gastos de la Comunidad Autónoma. Clasificación funcional.&amp;R&amp;"calibri"&amp;10&amp;P</oddHeader>
    <oddFooter>&amp;L&amp;"calibri"&amp;8&amp;I&amp;"-,Cursiva"&amp;8ANUARIO ESTADÍSTICO DE LA REGIÓN DE MURCIA 2019. TOMO I. DATOS REGIONALES&amp;R&amp;"calibri"&amp;8&amp;I17.1. PRESUPUESTOS DE LA COMUNIDAD AUTÓNOMA</oddFooter>
  </headerFooter>
  <drawing r:id="rId2"/>
</worksheet>
</file>

<file path=xl/worksheets/sheet9.xml><?xml version="1.0" encoding="utf-8"?>
<worksheet xmlns="http://schemas.openxmlformats.org/spreadsheetml/2006/main" xmlns:r="http://schemas.openxmlformats.org/officeDocument/2006/relationships">
  <dimension ref="A1:I22"/>
  <sheetViews>
    <sheetView workbookViewId="0">
      <selection activeCell="I1" sqref="I1"/>
    </sheetView>
  </sheetViews>
  <sheetFormatPr baseColWidth="10" defaultRowHeight="15"/>
  <cols>
    <col min="1" max="1" width="32.28515625" customWidth="1"/>
    <col min="2" max="3" width="13.28515625" customWidth="1"/>
    <col min="4" max="5" width="13.42578125" customWidth="1"/>
    <col min="6" max="8" width="13" customWidth="1"/>
    <col min="245" max="245" width="32.85546875" customWidth="1"/>
    <col min="246" max="252" width="13.85546875" customWidth="1"/>
    <col min="501" max="501" width="32.85546875" customWidth="1"/>
    <col min="502" max="508" width="13.85546875" customWidth="1"/>
    <col min="757" max="757" width="32.85546875" customWidth="1"/>
    <col min="758" max="764" width="13.85546875" customWidth="1"/>
    <col min="1013" max="1013" width="32.85546875" customWidth="1"/>
    <col min="1014" max="1020" width="13.85546875" customWidth="1"/>
    <col min="1269" max="1269" width="32.85546875" customWidth="1"/>
    <col min="1270" max="1276" width="13.85546875" customWidth="1"/>
    <col min="1525" max="1525" width="32.85546875" customWidth="1"/>
    <col min="1526" max="1532" width="13.85546875" customWidth="1"/>
    <col min="1781" max="1781" width="32.85546875" customWidth="1"/>
    <col min="1782" max="1788" width="13.85546875" customWidth="1"/>
    <col min="2037" max="2037" width="32.85546875" customWidth="1"/>
    <col min="2038" max="2044" width="13.85546875" customWidth="1"/>
    <col min="2293" max="2293" width="32.85546875" customWidth="1"/>
    <col min="2294" max="2300" width="13.85546875" customWidth="1"/>
    <col min="2549" max="2549" width="32.85546875" customWidth="1"/>
    <col min="2550" max="2556" width="13.85546875" customWidth="1"/>
    <col min="2805" max="2805" width="32.85546875" customWidth="1"/>
    <col min="2806" max="2812" width="13.85546875" customWidth="1"/>
    <col min="3061" max="3061" width="32.85546875" customWidth="1"/>
    <col min="3062" max="3068" width="13.85546875" customWidth="1"/>
    <col min="3317" max="3317" width="32.85546875" customWidth="1"/>
    <col min="3318" max="3324" width="13.85546875" customWidth="1"/>
    <col min="3573" max="3573" width="32.85546875" customWidth="1"/>
    <col min="3574" max="3580" width="13.85546875" customWidth="1"/>
    <col min="3829" max="3829" width="32.85546875" customWidth="1"/>
    <col min="3830" max="3836" width="13.85546875" customWidth="1"/>
    <col min="4085" max="4085" width="32.85546875" customWidth="1"/>
    <col min="4086" max="4092" width="13.85546875" customWidth="1"/>
    <col min="4341" max="4341" width="32.85546875" customWidth="1"/>
    <col min="4342" max="4348" width="13.85546875" customWidth="1"/>
    <col min="4597" max="4597" width="32.85546875" customWidth="1"/>
    <col min="4598" max="4604" width="13.85546875" customWidth="1"/>
    <col min="4853" max="4853" width="32.85546875" customWidth="1"/>
    <col min="4854" max="4860" width="13.85546875" customWidth="1"/>
    <col min="5109" max="5109" width="32.85546875" customWidth="1"/>
    <col min="5110" max="5116" width="13.85546875" customWidth="1"/>
    <col min="5365" max="5365" width="32.85546875" customWidth="1"/>
    <col min="5366" max="5372" width="13.85546875" customWidth="1"/>
    <col min="5621" max="5621" width="32.85546875" customWidth="1"/>
    <col min="5622" max="5628" width="13.85546875" customWidth="1"/>
    <col min="5877" max="5877" width="32.85546875" customWidth="1"/>
    <col min="5878" max="5884" width="13.85546875" customWidth="1"/>
    <col min="6133" max="6133" width="32.85546875" customWidth="1"/>
    <col min="6134" max="6140" width="13.85546875" customWidth="1"/>
    <col min="6389" max="6389" width="32.85546875" customWidth="1"/>
    <col min="6390" max="6396" width="13.85546875" customWidth="1"/>
    <col min="6645" max="6645" width="32.85546875" customWidth="1"/>
    <col min="6646" max="6652" width="13.85546875" customWidth="1"/>
    <col min="6901" max="6901" width="32.85546875" customWidth="1"/>
    <col min="6902" max="6908" width="13.85546875" customWidth="1"/>
    <col min="7157" max="7157" width="32.85546875" customWidth="1"/>
    <col min="7158" max="7164" width="13.85546875" customWidth="1"/>
    <col min="7413" max="7413" width="32.85546875" customWidth="1"/>
    <col min="7414" max="7420" width="13.85546875" customWidth="1"/>
    <col min="7669" max="7669" width="32.85546875" customWidth="1"/>
    <col min="7670" max="7676" width="13.85546875" customWidth="1"/>
    <col min="7925" max="7925" width="32.85546875" customWidth="1"/>
    <col min="7926" max="7932" width="13.85546875" customWidth="1"/>
    <col min="8181" max="8181" width="32.85546875" customWidth="1"/>
    <col min="8182" max="8188" width="13.85546875" customWidth="1"/>
    <col min="8437" max="8437" width="32.85546875" customWidth="1"/>
    <col min="8438" max="8444" width="13.85546875" customWidth="1"/>
    <col min="8693" max="8693" width="32.85546875" customWidth="1"/>
    <col min="8694" max="8700" width="13.85546875" customWidth="1"/>
    <col min="8949" max="8949" width="32.85546875" customWidth="1"/>
    <col min="8950" max="8956" width="13.85546875" customWidth="1"/>
    <col min="9205" max="9205" width="32.85546875" customWidth="1"/>
    <col min="9206" max="9212" width="13.85546875" customWidth="1"/>
    <col min="9461" max="9461" width="32.85546875" customWidth="1"/>
    <col min="9462" max="9468" width="13.85546875" customWidth="1"/>
    <col min="9717" max="9717" width="32.85546875" customWidth="1"/>
    <col min="9718" max="9724" width="13.85546875" customWidth="1"/>
    <col min="9973" max="9973" width="32.85546875" customWidth="1"/>
    <col min="9974" max="9980" width="13.85546875" customWidth="1"/>
    <col min="10229" max="10229" width="32.85546875" customWidth="1"/>
    <col min="10230" max="10236" width="13.85546875" customWidth="1"/>
    <col min="10485" max="10485" width="32.85546875" customWidth="1"/>
    <col min="10486" max="10492" width="13.85546875" customWidth="1"/>
    <col min="10741" max="10741" width="32.85546875" customWidth="1"/>
    <col min="10742" max="10748" width="13.85546875" customWidth="1"/>
    <col min="10997" max="10997" width="32.85546875" customWidth="1"/>
    <col min="10998" max="11004" width="13.85546875" customWidth="1"/>
    <col min="11253" max="11253" width="32.85546875" customWidth="1"/>
    <col min="11254" max="11260" width="13.85546875" customWidth="1"/>
    <col min="11509" max="11509" width="32.85546875" customWidth="1"/>
    <col min="11510" max="11516" width="13.85546875" customWidth="1"/>
    <col min="11765" max="11765" width="32.85546875" customWidth="1"/>
    <col min="11766" max="11772" width="13.85546875" customWidth="1"/>
    <col min="12021" max="12021" width="32.85546875" customWidth="1"/>
    <col min="12022" max="12028" width="13.85546875" customWidth="1"/>
    <col min="12277" max="12277" width="32.85546875" customWidth="1"/>
    <col min="12278" max="12284" width="13.85546875" customWidth="1"/>
    <col min="12533" max="12533" width="32.85546875" customWidth="1"/>
    <col min="12534" max="12540" width="13.85546875" customWidth="1"/>
    <col min="12789" max="12789" width="32.85546875" customWidth="1"/>
    <col min="12790" max="12796" width="13.85546875" customWidth="1"/>
    <col min="13045" max="13045" width="32.85546875" customWidth="1"/>
    <col min="13046" max="13052" width="13.85546875" customWidth="1"/>
    <col min="13301" max="13301" width="32.85546875" customWidth="1"/>
    <col min="13302" max="13308" width="13.85546875" customWidth="1"/>
    <col min="13557" max="13557" width="32.85546875" customWidth="1"/>
    <col min="13558" max="13564" width="13.85546875" customWidth="1"/>
    <col min="13813" max="13813" width="32.85546875" customWidth="1"/>
    <col min="13814" max="13820" width="13.85546875" customWidth="1"/>
    <col min="14069" max="14069" width="32.85546875" customWidth="1"/>
    <col min="14070" max="14076" width="13.85546875" customWidth="1"/>
    <col min="14325" max="14325" width="32.85546875" customWidth="1"/>
    <col min="14326" max="14332" width="13.85546875" customWidth="1"/>
    <col min="14581" max="14581" width="32.85546875" customWidth="1"/>
    <col min="14582" max="14588" width="13.85546875" customWidth="1"/>
    <col min="14837" max="14837" width="32.85546875" customWidth="1"/>
    <col min="14838" max="14844" width="13.85546875" customWidth="1"/>
    <col min="15093" max="15093" width="32.85546875" customWidth="1"/>
    <col min="15094" max="15100" width="13.85546875" customWidth="1"/>
    <col min="15349" max="15349" width="32.85546875" customWidth="1"/>
    <col min="15350" max="15356" width="13.85546875" customWidth="1"/>
    <col min="15605" max="15605" width="32.85546875" customWidth="1"/>
    <col min="15606" max="15612" width="13.85546875" customWidth="1"/>
    <col min="15861" max="15861" width="32.85546875" customWidth="1"/>
    <col min="15862" max="15868" width="13.85546875" customWidth="1"/>
    <col min="16117" max="16117" width="32.85546875" customWidth="1"/>
    <col min="16118" max="16124" width="13.85546875" customWidth="1"/>
  </cols>
  <sheetData>
    <row r="1" spans="1:9">
      <c r="A1" s="11" t="s">
        <v>149</v>
      </c>
      <c r="I1" s="12" t="s">
        <v>74</v>
      </c>
    </row>
    <row r="4" spans="1:9">
      <c r="A4" s="13" t="s">
        <v>75</v>
      </c>
    </row>
    <row r="5" spans="1:9" s="64" customFormat="1" ht="15" customHeight="1">
      <c r="A5" s="62"/>
      <c r="B5" s="63">
        <v>2013</v>
      </c>
      <c r="C5" s="63">
        <v>2014</v>
      </c>
      <c r="D5" s="63">
        <v>2015</v>
      </c>
      <c r="E5" s="63">
        <v>2016</v>
      </c>
      <c r="F5" s="63">
        <v>2017</v>
      </c>
      <c r="G5" s="63">
        <v>2018</v>
      </c>
      <c r="H5" s="63">
        <v>2019</v>
      </c>
    </row>
    <row r="6" spans="1:9">
      <c r="A6" s="65" t="s">
        <v>150</v>
      </c>
      <c r="B6" s="66">
        <v>4416366614</v>
      </c>
      <c r="C6" s="66">
        <v>4474790524</v>
      </c>
      <c r="D6" s="66">
        <v>4547849489</v>
      </c>
      <c r="E6" s="66">
        <v>4798203636</v>
      </c>
      <c r="F6" s="66">
        <v>4962502262</v>
      </c>
      <c r="G6" s="66">
        <v>5400494118</v>
      </c>
      <c r="H6" s="66">
        <v>5684805099</v>
      </c>
    </row>
    <row r="7" spans="1:9">
      <c r="A7" s="44" t="s">
        <v>81</v>
      </c>
      <c r="B7" s="20">
        <v>3329912845</v>
      </c>
      <c r="C7" s="20">
        <v>3336663927</v>
      </c>
      <c r="D7" s="20">
        <v>3466792025</v>
      </c>
      <c r="E7" s="20">
        <v>3710528582</v>
      </c>
      <c r="F7" s="20">
        <v>3727484663</v>
      </c>
      <c r="G7" s="20">
        <v>4007724531</v>
      </c>
      <c r="H7" s="20">
        <v>4237879472</v>
      </c>
    </row>
    <row r="8" spans="1:9">
      <c r="A8" s="45" t="s">
        <v>151</v>
      </c>
      <c r="B8" s="22">
        <v>876416482</v>
      </c>
      <c r="C8" s="22">
        <v>862407273</v>
      </c>
      <c r="D8" s="22">
        <v>800226233</v>
      </c>
      <c r="E8" s="22">
        <v>964339322</v>
      </c>
      <c r="F8" s="22">
        <v>1013274343</v>
      </c>
      <c r="G8" s="22">
        <v>1045076414</v>
      </c>
      <c r="H8" s="22">
        <v>1129691110</v>
      </c>
    </row>
    <row r="9" spans="1:9">
      <c r="A9" s="45" t="s">
        <v>152</v>
      </c>
      <c r="B9" s="22">
        <v>1556500093</v>
      </c>
      <c r="C9" s="22">
        <v>1669156832</v>
      </c>
      <c r="D9" s="22">
        <v>1708975787</v>
      </c>
      <c r="E9" s="22">
        <v>1773522386</v>
      </c>
      <c r="F9" s="22">
        <v>1772005539</v>
      </c>
      <c r="G9" s="22">
        <v>1900122141</v>
      </c>
      <c r="H9" s="22">
        <v>2044376313</v>
      </c>
    </row>
    <row r="10" spans="1:9">
      <c r="A10" s="45" t="s">
        <v>153</v>
      </c>
      <c r="B10" s="22">
        <v>57370034</v>
      </c>
      <c r="C10" s="22">
        <v>69504373</v>
      </c>
      <c r="D10" s="22">
        <v>65754984</v>
      </c>
      <c r="E10" s="22">
        <v>64728579</v>
      </c>
      <c r="F10" s="22">
        <v>66567392</v>
      </c>
      <c r="G10" s="22">
        <v>77479198</v>
      </c>
      <c r="H10" s="22">
        <v>66256826</v>
      </c>
    </row>
    <row r="11" spans="1:9">
      <c r="A11" s="45" t="s">
        <v>85</v>
      </c>
      <c r="B11" s="22">
        <v>813059537</v>
      </c>
      <c r="C11" s="22">
        <v>722996517</v>
      </c>
      <c r="D11" s="22">
        <v>880758877</v>
      </c>
      <c r="E11" s="22">
        <v>900744030</v>
      </c>
      <c r="F11" s="22">
        <v>868666745</v>
      </c>
      <c r="G11" s="22">
        <v>977640807</v>
      </c>
      <c r="H11" s="22">
        <v>991005285</v>
      </c>
    </row>
    <row r="12" spans="1:9">
      <c r="A12" s="45" t="s">
        <v>154</v>
      </c>
      <c r="B12" s="22">
        <v>26566699</v>
      </c>
      <c r="C12" s="22">
        <v>12598932</v>
      </c>
      <c r="D12" s="22">
        <v>11076144</v>
      </c>
      <c r="E12" s="22">
        <v>7194265</v>
      </c>
      <c r="F12" s="22">
        <v>6970644</v>
      </c>
      <c r="G12" s="22">
        <v>7405971</v>
      </c>
      <c r="H12" s="22">
        <v>6549938</v>
      </c>
    </row>
    <row r="13" spans="1:9">
      <c r="A13" s="44" t="s">
        <v>88</v>
      </c>
      <c r="B13" s="20">
        <v>165009680</v>
      </c>
      <c r="C13" s="20">
        <v>184961814</v>
      </c>
      <c r="D13" s="20">
        <v>227796799</v>
      </c>
      <c r="E13" s="20">
        <v>183720670</v>
      </c>
      <c r="F13" s="20">
        <v>171595052</v>
      </c>
      <c r="G13" s="20">
        <v>205465652</v>
      </c>
      <c r="H13" s="20">
        <v>194850813</v>
      </c>
    </row>
    <row r="14" spans="1:9">
      <c r="A14" s="45" t="s">
        <v>155</v>
      </c>
      <c r="B14" s="22">
        <v>25977685</v>
      </c>
      <c r="C14" s="22">
        <v>28341894</v>
      </c>
      <c r="D14" s="22">
        <v>26876897</v>
      </c>
      <c r="E14" s="22">
        <v>15366512</v>
      </c>
      <c r="F14" s="22">
        <v>3051647</v>
      </c>
      <c r="G14" s="22">
        <v>1868149</v>
      </c>
      <c r="H14" s="22">
        <v>9383982</v>
      </c>
    </row>
    <row r="15" spans="1:9">
      <c r="A15" s="45" t="s">
        <v>90</v>
      </c>
      <c r="B15" s="22">
        <v>139031995</v>
      </c>
      <c r="C15" s="22">
        <v>156619920</v>
      </c>
      <c r="D15" s="22">
        <v>200919902</v>
      </c>
      <c r="E15" s="22">
        <v>168354158</v>
      </c>
      <c r="F15" s="22">
        <v>168543405</v>
      </c>
      <c r="G15" s="22">
        <v>203597503</v>
      </c>
      <c r="H15" s="22">
        <v>185466831</v>
      </c>
    </row>
    <row r="16" spans="1:9">
      <c r="A16" s="44" t="s">
        <v>91</v>
      </c>
      <c r="B16" s="20">
        <v>921444089</v>
      </c>
      <c r="C16" s="20">
        <v>953164783</v>
      </c>
      <c r="D16" s="20">
        <v>853260665</v>
      </c>
      <c r="E16" s="20">
        <v>903954384</v>
      </c>
      <c r="F16" s="20">
        <v>1063422547</v>
      </c>
      <c r="G16" s="20">
        <v>1187303935</v>
      </c>
      <c r="H16" s="20">
        <v>1252074814</v>
      </c>
    </row>
    <row r="17" spans="1:8">
      <c r="A17" s="45" t="s">
        <v>92</v>
      </c>
      <c r="B17" s="22">
        <v>447863</v>
      </c>
      <c r="C17" s="22">
        <v>1270531</v>
      </c>
      <c r="D17" s="22">
        <v>1804640</v>
      </c>
      <c r="E17" s="22">
        <v>56207516</v>
      </c>
      <c r="F17" s="22">
        <v>73826366</v>
      </c>
      <c r="G17" s="22">
        <v>68370316</v>
      </c>
      <c r="H17" s="22">
        <v>54670841</v>
      </c>
    </row>
    <row r="18" spans="1:8">
      <c r="A18" s="45" t="s">
        <v>93</v>
      </c>
      <c r="B18" s="22">
        <v>920996226</v>
      </c>
      <c r="C18" s="22">
        <v>951894252</v>
      </c>
      <c r="D18" s="22">
        <v>851456025</v>
      </c>
      <c r="E18" s="22">
        <v>847746868</v>
      </c>
      <c r="F18" s="22">
        <v>989596181</v>
      </c>
      <c r="G18" s="22">
        <v>1118933619</v>
      </c>
      <c r="H18" s="22">
        <v>1197403973</v>
      </c>
    </row>
    <row r="19" spans="1:8">
      <c r="A19" s="46"/>
      <c r="B19" s="46"/>
      <c r="C19" s="46"/>
      <c r="D19" s="46"/>
      <c r="E19" s="46"/>
      <c r="F19" s="46"/>
      <c r="G19" s="46"/>
      <c r="H19" s="46"/>
    </row>
    <row r="20" spans="1:8">
      <c r="A20" s="28" t="s">
        <v>156</v>
      </c>
    </row>
    <row r="21" spans="1:8">
      <c r="A21" s="28"/>
    </row>
    <row r="22" spans="1:8">
      <c r="A22" s="26" t="s">
        <v>94</v>
      </c>
    </row>
  </sheetData>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&amp;L_x000D_&amp;"calibri"&amp;12&amp;B17.1.5. Evolución del presupuesto preventivo de ingresos de la Comunidad Autónoma. Clasificación económica.&amp;R&amp;"calibri"&amp;10&amp;P</oddHeader>
    <oddFooter>&amp;L&amp;"calibri"&amp;8&amp;I&amp;"-,Cursiva"&amp;8ANUARIO ESTADÍSTICO DE LA REGIÓN DE MURCIA 2019. TOMO I. DATOS REGIONALES&amp;R&amp;"calibri"&amp;8&amp;I17.1. PRESUPUESTOS DE LA COMUNIDAD AUTÓNOMA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74</vt:i4>
      </vt:variant>
    </vt:vector>
  </HeadingPairs>
  <TitlesOfParts>
    <vt:vector size="107" baseType="lpstr">
      <vt:lpstr>Índice</vt:lpstr>
      <vt:lpstr>17.1.1</vt:lpstr>
      <vt:lpstr>17.1.2</vt:lpstr>
      <vt:lpstr>G-17.1</vt:lpstr>
      <vt:lpstr>G-17.2</vt:lpstr>
      <vt:lpstr>17.1.3</vt:lpstr>
      <vt:lpstr>17.1.4</vt:lpstr>
      <vt:lpstr>G-17.3</vt:lpstr>
      <vt:lpstr>17.1.5</vt:lpstr>
      <vt:lpstr>G-17.4</vt:lpstr>
      <vt:lpstr>17.1.6.</vt:lpstr>
      <vt:lpstr>17.1.7.</vt:lpstr>
      <vt:lpstr>17.1.8.</vt:lpstr>
      <vt:lpstr>17.1.9.</vt:lpstr>
      <vt:lpstr>17.2.1.</vt:lpstr>
      <vt:lpstr>17.2.2.</vt:lpstr>
      <vt:lpstr>17.2.3.</vt:lpstr>
      <vt:lpstr>17.2.4.</vt:lpstr>
      <vt:lpstr>17.2.5.</vt:lpstr>
      <vt:lpstr>17.3.1</vt:lpstr>
      <vt:lpstr>17.3.2.</vt:lpstr>
      <vt:lpstr>17.3.3.</vt:lpstr>
      <vt:lpstr>17.3.4.</vt:lpstr>
      <vt:lpstr>17.3.5.</vt:lpstr>
      <vt:lpstr>17.3.6.</vt:lpstr>
      <vt:lpstr>17.3.7.</vt:lpstr>
      <vt:lpstr>17.3.8.</vt:lpstr>
      <vt:lpstr>17.3.9.</vt:lpstr>
      <vt:lpstr>17.3.10.</vt:lpstr>
      <vt:lpstr>17.3.11.</vt:lpstr>
      <vt:lpstr>17.3.12.</vt:lpstr>
      <vt:lpstr>17.3.13.</vt:lpstr>
      <vt:lpstr>17.3.14.</vt:lpstr>
      <vt:lpstr>Índice!_Hlt440696525</vt:lpstr>
      <vt:lpstr>Índice!_Hlt441301273</vt:lpstr>
      <vt:lpstr>Índice!_Hlt441301378</vt:lpstr>
      <vt:lpstr>Índice!_Hlt445533730</vt:lpstr>
      <vt:lpstr>Índice!_Hlt445604864</vt:lpstr>
      <vt:lpstr>Índice!_Hlt462554330</vt:lpstr>
      <vt:lpstr>Índice!_Hlt473612055</vt:lpstr>
      <vt:lpstr>Índice!_Hlt473612085</vt:lpstr>
      <vt:lpstr>Índice!_Hlt473612122</vt:lpstr>
      <vt:lpstr>Índice!_Hlt473612138</vt:lpstr>
      <vt:lpstr>Índice!_Hlt473612142</vt:lpstr>
      <vt:lpstr>Índice!_Hlt473612203</vt:lpstr>
      <vt:lpstr>Índice!_Hlt473612232</vt:lpstr>
      <vt:lpstr>'17.1.1'!Área_de_impresión</vt:lpstr>
      <vt:lpstr>'17.1.2'!Área_de_impresión</vt:lpstr>
      <vt:lpstr>'17.1.3'!Área_de_impresión</vt:lpstr>
      <vt:lpstr>'17.1.4'!Área_de_impresión</vt:lpstr>
      <vt:lpstr>'17.1.5'!Área_de_impresión</vt:lpstr>
      <vt:lpstr>'17.1.6.'!Área_de_impresión</vt:lpstr>
      <vt:lpstr>'17.1.7.'!Área_de_impresión</vt:lpstr>
      <vt:lpstr>'17.1.8.'!Área_de_impresión</vt:lpstr>
      <vt:lpstr>'17.1.9.'!Área_de_impresión</vt:lpstr>
      <vt:lpstr>'17.2.1.'!Área_de_impresión</vt:lpstr>
      <vt:lpstr>'17.2.2.'!Área_de_impresión</vt:lpstr>
      <vt:lpstr>'17.2.3.'!Área_de_impresión</vt:lpstr>
      <vt:lpstr>'17.2.4.'!Área_de_impresión</vt:lpstr>
      <vt:lpstr>'17.2.5.'!Área_de_impresión</vt:lpstr>
      <vt:lpstr>'17.3.1'!Área_de_impresión</vt:lpstr>
      <vt:lpstr>'17.3.10.'!Área_de_impresión</vt:lpstr>
      <vt:lpstr>'17.3.11.'!Área_de_impresión</vt:lpstr>
      <vt:lpstr>'17.3.12.'!Área_de_impresión</vt:lpstr>
      <vt:lpstr>'17.3.13.'!Área_de_impresión</vt:lpstr>
      <vt:lpstr>'17.3.14.'!Área_de_impresión</vt:lpstr>
      <vt:lpstr>'17.3.2.'!Área_de_impresión</vt:lpstr>
      <vt:lpstr>'17.3.3.'!Área_de_impresión</vt:lpstr>
      <vt:lpstr>'17.3.4.'!Área_de_impresión</vt:lpstr>
      <vt:lpstr>'17.3.5.'!Área_de_impresión</vt:lpstr>
      <vt:lpstr>'17.3.6.'!Área_de_impresión</vt:lpstr>
      <vt:lpstr>'17.3.7.'!Área_de_impresión</vt:lpstr>
      <vt:lpstr>'17.3.8.'!Área_de_impresión</vt:lpstr>
      <vt:lpstr>'17.3.9.'!Área_de_impresión</vt:lpstr>
      <vt:lpstr>'G-17.1'!Área_de_impresión</vt:lpstr>
      <vt:lpstr>'G-17.2'!Área_de_impresión</vt:lpstr>
      <vt:lpstr>'G-17.3'!Área_de_impresión</vt:lpstr>
      <vt:lpstr>'G-17.4'!Área_de_impresión</vt:lpstr>
      <vt:lpstr>Índice!Área_de_impresión</vt:lpstr>
      <vt:lpstr>'17.1.1'!Títulos_a_imprimir</vt:lpstr>
      <vt:lpstr>'17.1.2'!Títulos_a_imprimir</vt:lpstr>
      <vt:lpstr>'17.1.3'!Títulos_a_imprimir</vt:lpstr>
      <vt:lpstr>'17.1.4'!Títulos_a_imprimir</vt:lpstr>
      <vt:lpstr>'17.1.5'!Títulos_a_imprimir</vt:lpstr>
      <vt:lpstr>'17.1.6.'!Títulos_a_imprimir</vt:lpstr>
      <vt:lpstr>'17.1.7.'!Títulos_a_imprimir</vt:lpstr>
      <vt:lpstr>'17.1.8.'!Títulos_a_imprimir</vt:lpstr>
      <vt:lpstr>'17.1.9.'!Títulos_a_imprimir</vt:lpstr>
      <vt:lpstr>'17.2.1.'!Títulos_a_imprimir</vt:lpstr>
      <vt:lpstr>'17.2.2.'!Títulos_a_imprimir</vt:lpstr>
      <vt:lpstr>'17.2.3.'!Títulos_a_imprimir</vt:lpstr>
      <vt:lpstr>'17.2.4.'!Títulos_a_imprimir</vt:lpstr>
      <vt:lpstr>'17.2.5.'!Títulos_a_imprimir</vt:lpstr>
      <vt:lpstr>'17.3.1'!Títulos_a_imprimir</vt:lpstr>
      <vt:lpstr>'17.3.10.'!Títulos_a_imprimir</vt:lpstr>
      <vt:lpstr>'17.3.11.'!Títulos_a_imprimir</vt:lpstr>
      <vt:lpstr>'17.3.12.'!Títulos_a_imprimir</vt:lpstr>
      <vt:lpstr>'17.3.13.'!Títulos_a_imprimir</vt:lpstr>
      <vt:lpstr>'17.3.14.'!Títulos_a_imprimir</vt:lpstr>
      <vt:lpstr>'17.3.2.'!Títulos_a_imprimir</vt:lpstr>
      <vt:lpstr>'17.3.3.'!Títulos_a_imprimir</vt:lpstr>
      <vt:lpstr>'17.3.4.'!Títulos_a_imprimir</vt:lpstr>
      <vt:lpstr>'17.3.5.'!Títulos_a_imprimir</vt:lpstr>
      <vt:lpstr>'17.3.6.'!Títulos_a_imprimir</vt:lpstr>
      <vt:lpstr>'17.3.7.'!Títulos_a_imprimir</vt:lpstr>
      <vt:lpstr>'17.3.8.'!Títulos_a_imprimir</vt:lpstr>
      <vt:lpstr>'17.3.9.'!Títulos_a_imprimir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cbe06g</dc:creator>
  <cp:lastModifiedBy>MONREAL ROMERO, FELICIANA</cp:lastModifiedBy>
  <dcterms:created xsi:type="dcterms:W3CDTF">2020-12-18T11:20:17Z</dcterms:created>
  <dcterms:modified xsi:type="dcterms:W3CDTF">2021-02-04T13:30:27Z</dcterms:modified>
</cp:coreProperties>
</file>