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28515" windowHeight="12345" tabRatio="735"/>
  </bookViews>
  <sheets>
    <sheet name="Índice" sheetId="1" r:id="rId1"/>
    <sheet name="17.1.1" sheetId="2" r:id="rId2"/>
    <sheet name="G-17.1" sheetId="3" r:id="rId3"/>
    <sheet name="G-17.2" sheetId="4" r:id="rId4"/>
    <sheet name="17.1.2" sheetId="5" r:id="rId5"/>
    <sheet name="17.1.3" sheetId="6" r:id="rId6"/>
    <sheet name="G-17.3" sheetId="7" r:id="rId7"/>
    <sheet name="17.1.4" sheetId="8" r:id="rId8"/>
    <sheet name="G-17.4" sheetId="9" r:id="rId9"/>
    <sheet name="17.1.5." sheetId="10" r:id="rId10"/>
    <sheet name="17.1.6." sheetId="11" r:id="rId11"/>
    <sheet name="17.1.7." sheetId="12" r:id="rId12"/>
    <sheet name="17.1.8." sheetId="13" r:id="rId13"/>
    <sheet name="17.2.1." sheetId="14" r:id="rId14"/>
    <sheet name="17.2.2." sheetId="15" r:id="rId15"/>
    <sheet name="17.2.3." sheetId="16" r:id="rId16"/>
    <sheet name="17.2.4." sheetId="17" r:id="rId17"/>
    <sheet name="17.3.1." sheetId="18" r:id="rId18"/>
    <sheet name="17.3.2." sheetId="19" r:id="rId19"/>
    <sheet name="17.3.3." sheetId="20" r:id="rId20"/>
    <sheet name="17.3.4." sheetId="21" r:id="rId21"/>
    <sheet name="17.3.5." sheetId="22" r:id="rId22"/>
  </sheets>
  <definedNames>
    <definedName name="_Hlt440696525" localSheetId="0">Índice!$A$19</definedName>
    <definedName name="_Hlt441301273" localSheetId="0">Índice!$B$24</definedName>
    <definedName name="_Hlt441301378" localSheetId="0">Índice!$B$30</definedName>
    <definedName name="_Hlt445533730" localSheetId="0">Índice!$B$8</definedName>
    <definedName name="_Hlt445604864" localSheetId="0">Índice!$B$12</definedName>
    <definedName name="_Hlt445609656" localSheetId="0">Índice!#REF!</definedName>
    <definedName name="_Hlt462554330" localSheetId="0">Índice!$B$23</definedName>
    <definedName name="_Hlt473612055" localSheetId="0">Índice!$B$11</definedName>
    <definedName name="_Hlt473612085" localSheetId="0">Índice!$B$14</definedName>
    <definedName name="_Hlt473612122" localSheetId="0">Índice!$B$16</definedName>
    <definedName name="_Hlt473612138" localSheetId="0">Índice!$B$17</definedName>
    <definedName name="_Hlt473612142" localSheetId="0">Índice!$B$18</definedName>
    <definedName name="_Hlt473612203" localSheetId="0">Índice!$B$19</definedName>
    <definedName name="_Hlt473612232" localSheetId="0">Índice!$B$26</definedName>
    <definedName name="_xlnm.Print_Area" localSheetId="1">'17.1.1'!$A$4:$J$22</definedName>
    <definedName name="_xlnm.Print_Area" localSheetId="4">'17.1.2'!$A$4:$H$21</definedName>
    <definedName name="_xlnm.Print_Area" localSheetId="5">'17.1.3'!$A$4:$J$40</definedName>
    <definedName name="_xlnm.Print_Area" localSheetId="7">'17.1.4'!$A$4:$H$22</definedName>
    <definedName name="_xlnm.Print_Area" localSheetId="9">'17.1.5.'!$A$3:$G$19</definedName>
    <definedName name="_xlnm.Print_Area" localSheetId="10">'17.1.6.'!$A$4:$G$19</definedName>
    <definedName name="_xlnm.Print_Area" localSheetId="11">'17.1.7.'!$A$4:$H$20</definedName>
    <definedName name="_xlnm.Print_Area" localSheetId="12">'17.1.8.'!$A$4:$G$20</definedName>
    <definedName name="_xlnm.Print_Area" localSheetId="13">'17.2.1.'!$A$4:$H$35</definedName>
    <definedName name="_xlnm.Print_Area" localSheetId="14">'17.2.2.'!$A$4:$K$19</definedName>
    <definedName name="_xlnm.Print_Area" localSheetId="15">'17.2.3.'!$A$4:$G$28</definedName>
    <definedName name="_xlnm.Print_Area" localSheetId="16">'17.2.4.'!$A$4:$G$27</definedName>
    <definedName name="_xlnm.Print_Area" localSheetId="17">'17.3.1.'!$A$4:$E$41</definedName>
    <definedName name="_xlnm.Print_Area" localSheetId="18">'17.3.2.'!$A$4:$D$19</definedName>
    <definedName name="_xlnm.Print_Area" localSheetId="19">'17.3.3.'!$A$4:$C$19</definedName>
    <definedName name="_xlnm.Print_Area" localSheetId="20">'17.3.4.'!$A$4:$H$18</definedName>
    <definedName name="_xlnm.Print_Area" localSheetId="21">'17.3.5.'!$A$4:$J$16</definedName>
    <definedName name="_xlnm.Print_Area" localSheetId="2">'G-17.1'!$A$3:$K$30</definedName>
    <definedName name="_xlnm.Print_Area" localSheetId="3">'G-17.2'!$A$3:$K$28</definedName>
    <definedName name="_xlnm.Print_Area" localSheetId="6">'G-17.3'!$A$3:$K$28</definedName>
    <definedName name="_xlnm.Print_Area" localSheetId="8">'G-17.4'!$A$3:$K$28</definedName>
    <definedName name="_xlnm.Print_Area" localSheetId="0">Índice!$A$1:$B$34</definedName>
    <definedName name="_xlnm.Print_Titles" localSheetId="1">'17.1.1'!$A:$A,'17.1.1'!$4:$6</definedName>
    <definedName name="_xlnm.Print_Titles" localSheetId="4">'17.1.2'!$A:$A,'17.1.2'!$4:$5</definedName>
    <definedName name="_xlnm.Print_Titles" localSheetId="5">'17.1.3'!$A:$A,'17.1.3'!$4:$6</definedName>
    <definedName name="_xlnm.Print_Titles" localSheetId="7">'17.1.4'!$A:$A,'17.1.4'!$4:$5</definedName>
    <definedName name="_xlnm.Print_Titles" localSheetId="9">'17.1.5.'!$A:$A,'17.1.5.'!$4:$6</definedName>
    <definedName name="_xlnm.Print_Titles" localSheetId="10">'17.1.6.'!$A:$A,'17.1.6.'!$4:$6</definedName>
    <definedName name="_xlnm.Print_Titles" localSheetId="11">'17.1.7.'!$A:$A,'17.1.7.'!$4:$6</definedName>
    <definedName name="_xlnm.Print_Titles" localSheetId="12">'17.1.8.'!$A:$A,'17.1.8.'!$4:$6</definedName>
    <definedName name="_xlnm.Print_Titles" localSheetId="13">'17.2.1.'!$A:$A,'17.2.1.'!$4:$5</definedName>
    <definedName name="_xlnm.Print_Titles" localSheetId="14">'17.2.2.'!$A:$A,'17.2.2.'!$4:$5</definedName>
    <definedName name="_xlnm.Print_Titles" localSheetId="15">'17.2.3.'!$A:$A,'17.2.3.'!$4:$4</definedName>
    <definedName name="_xlnm.Print_Titles" localSheetId="16">'17.2.4.'!$A:$A,'17.2.4.'!$4:$5</definedName>
    <definedName name="_xlnm.Print_Titles" localSheetId="17">'17.3.1.'!$A:$A,'17.3.1.'!$3:$5</definedName>
    <definedName name="_xlnm.Print_Titles" localSheetId="18">'17.3.2.'!$A:$A,'17.3.2.'!$5:$5</definedName>
    <definedName name="_xlnm.Print_Titles" localSheetId="19">'17.3.3.'!$A:$A,'17.3.3.'!$4:$4</definedName>
    <definedName name="_xlnm.Print_Titles" localSheetId="20">'17.3.4.'!$A:$A,'17.3.4.'!$4:$4</definedName>
    <definedName name="_xlnm.Print_Titles" localSheetId="21">'17.3.5.'!$A:$A,'17.3.5.'!$4:$5</definedName>
  </definedNames>
  <calcPr calcId="125725"/>
</workbook>
</file>

<file path=xl/calcChain.xml><?xml version="1.0" encoding="utf-8"?>
<calcChain xmlns="http://schemas.openxmlformats.org/spreadsheetml/2006/main">
  <c r="G24" i="16"/>
  <c r="F24"/>
  <c r="D24"/>
  <c r="C24"/>
  <c r="G23"/>
  <c r="F23"/>
  <c r="D23"/>
  <c r="C23"/>
  <c r="G22"/>
  <c r="F22"/>
  <c r="D22"/>
  <c r="C22"/>
  <c r="G21"/>
  <c r="F21"/>
  <c r="D21"/>
  <c r="D20" s="1"/>
  <c r="C21"/>
  <c r="G20"/>
  <c r="F20"/>
  <c r="E20"/>
  <c r="C20"/>
  <c r="B20"/>
  <c r="C19"/>
  <c r="C18"/>
  <c r="C17"/>
  <c r="C16"/>
  <c r="G15"/>
  <c r="F15"/>
  <c r="E15"/>
  <c r="D15"/>
  <c r="C15"/>
  <c r="B15"/>
  <c r="G14"/>
  <c r="F14"/>
  <c r="D14"/>
  <c r="C14"/>
  <c r="G13"/>
  <c r="F13"/>
  <c r="D13"/>
  <c r="C13"/>
  <c r="G12"/>
  <c r="F12"/>
  <c r="D12"/>
  <c r="C12"/>
  <c r="G11"/>
  <c r="F11"/>
  <c r="D11"/>
  <c r="C11"/>
  <c r="G10"/>
  <c r="F10"/>
  <c r="D10"/>
  <c r="C10"/>
  <c r="G9"/>
  <c r="F9"/>
  <c r="D9"/>
  <c r="D8" s="1"/>
  <c r="D7" s="1"/>
  <c r="C9"/>
  <c r="C8" s="1"/>
  <c r="C7" s="1"/>
  <c r="G8"/>
  <c r="F8"/>
  <c r="E8"/>
  <c r="E7" s="1"/>
  <c r="B8"/>
  <c r="G7"/>
  <c r="F7"/>
  <c r="B7"/>
</calcChain>
</file>

<file path=xl/sharedStrings.xml><?xml version="1.0" encoding="utf-8"?>
<sst xmlns="http://schemas.openxmlformats.org/spreadsheetml/2006/main" count="466" uniqueCount="292">
  <si>
    <t>17.</t>
  </si>
  <si>
    <t>HACIENDAS PÚBLICAS</t>
  </si>
  <si>
    <t>Índice de tablas y gráficos</t>
  </si>
  <si>
    <t>17.1.</t>
  </si>
  <si>
    <t>Presupuestos de la Comunidad Autónoma</t>
  </si>
  <si>
    <t>17.1.1.</t>
  </si>
  <si>
    <t>Presupuesto preventivo de gastos de la Comunidad Autónoma. Capítulos y Secciones.</t>
  </si>
  <si>
    <t>G-17.1.</t>
  </si>
  <si>
    <t>Gráfico del presupuesto preventivo de gastos de la Comunidad Autónoma según secciones.</t>
  </si>
  <si>
    <t>G-17.2.</t>
  </si>
  <si>
    <t>Gráfico del presupuesto preventivo de gastos de la Comunidad Autónoma según capítulos.</t>
  </si>
  <si>
    <t>17.1.2.</t>
  </si>
  <si>
    <t>Evolución del presupuesto preventivo de gastos de la Comunidad Autónoma. Clasificación económica.</t>
  </si>
  <si>
    <t>17.1.3.</t>
  </si>
  <si>
    <t>Evolución del presupuesto preventivo de gastos de la Comunidad Autónoma. Clasificacion funcional.</t>
  </si>
  <si>
    <t>G-17.3.</t>
  </si>
  <si>
    <t>Gráfico del presupuesto preventivo de gastos de la Comunidad Autónoma. Clasificación funcional.</t>
  </si>
  <si>
    <t>17.1.4.</t>
  </si>
  <si>
    <t>Evolución del presupuesto preventivo de ingresos de la Comunidad Autónoma. Clasificación económica.</t>
  </si>
  <si>
    <t>G-17.4.</t>
  </si>
  <si>
    <t>Gráfico del presupuesto preventivo de ingresos de la Comunidad Autónoma según capítulos.</t>
  </si>
  <si>
    <t>17.1.5.</t>
  </si>
  <si>
    <t>Presupuesto liquidado de gastos de la Comunidad Autónoma. Clasificación económica.</t>
  </si>
  <si>
    <t>17.1.6.</t>
  </si>
  <si>
    <t>Evolución del presupuesto liquidado de gastos de la Comunidad Autónoma. Clasificación económica.</t>
  </si>
  <si>
    <t>17.1.7.</t>
  </si>
  <si>
    <t>Presupuesto liquidado de ingresos de la Comunidad Autónoma. Clasificación económica.</t>
  </si>
  <si>
    <t>17.1.8.</t>
  </si>
  <si>
    <t>Evolución del presupuesto liquidado de ingresos de la Comunidad Autónoma. Clasificación económica.</t>
  </si>
  <si>
    <t>17.2.</t>
  </si>
  <si>
    <t>Fondos Estructurales y Programas de Cooperación Local</t>
  </si>
  <si>
    <t>17.2.1.</t>
  </si>
  <si>
    <t>Evolución del Fondo de Compensación Interterritorial.</t>
  </si>
  <si>
    <t>17.2.2.</t>
  </si>
  <si>
    <t>Evolución del Fondo de Compensación Interterritorial. Distribución según tipo de obra.</t>
  </si>
  <si>
    <t>17.2.3.</t>
  </si>
  <si>
    <t>Fondos estructurales ejecutados por la Comunidad Autónoma de la Región de Murcia  correspondientes al período 2007-2013. Gasto certificado a 31 de diciembre de 2015 por ejes y temas prioritarios.</t>
  </si>
  <si>
    <t>17.2.4.</t>
  </si>
  <si>
    <t>Evolución del presupuesto en Programas de Cooperación Local.</t>
  </si>
  <si>
    <t>17.3.</t>
  </si>
  <si>
    <t>Impuestos</t>
  </si>
  <si>
    <t>17.3.1.</t>
  </si>
  <si>
    <t>Evolución del Impuesto de la Renta de las Personas Físicas.</t>
  </si>
  <si>
    <t>17.3.2.</t>
  </si>
  <si>
    <t>Evolución del número de declarantes del Impuesto sobre el Valor Añadido según régimen.</t>
  </si>
  <si>
    <t>17.3.3.</t>
  </si>
  <si>
    <t>Evolución de la base imponible y la cuota en régimen general del Impuesto sobre el Valor Añadido.</t>
  </si>
  <si>
    <t>17.3.4.</t>
  </si>
  <si>
    <t>Evolución de las cuotas del Impuesto sobre el Valor Añadido según régimen.</t>
  </si>
  <si>
    <t>17.3.5.</t>
  </si>
  <si>
    <t>Evolución de las principales variables del Impuesto sobre Bienes Inmuebles (IBI) según naturaleza.</t>
  </si>
  <si>
    <t>17.1.1. Presupuesto preventivo de gastos de la Comunidad Autónoma. Capítulos y Secciones.</t>
  </si>
  <si>
    <t>Índice</t>
  </si>
  <si>
    <t>Euros</t>
  </si>
  <si>
    <t>TOTAL</t>
  </si>
  <si>
    <t>1. Gastos de personal</t>
  </si>
  <si>
    <t>2. Gastos de bienes y servicios</t>
  </si>
  <si>
    <t>3. Gastos financieros</t>
  </si>
  <si>
    <t>4. Transferencias corrientes</t>
  </si>
  <si>
    <t>6. Inversiones reales</t>
  </si>
  <si>
    <t>7. Transferencias de capital</t>
  </si>
  <si>
    <t>8. Activos financieros</t>
  </si>
  <si>
    <t>9. Pasivos financieros</t>
  </si>
  <si>
    <t>Asamblea Regional</t>
  </si>
  <si>
    <t>Deuda Pública</t>
  </si>
  <si>
    <t>Consejo Jurídico de la Región de Murcia</t>
  </si>
  <si>
    <t>Consejería de  Presidencia</t>
  </si>
  <si>
    <t>Consejería de Sanidad</t>
  </si>
  <si>
    <t>Consejería de  Hacienda y Administración Pública</t>
  </si>
  <si>
    <t>Consejería de Fomento e Infraestructuras</t>
  </si>
  <si>
    <t>Consejería de Educación y Universidades</t>
  </si>
  <si>
    <t>Consejería de Desarrollo Económico, Turismo y Empleo</t>
  </si>
  <si>
    <t>Consejería de Agua, Agricultura y Medio Ambiente</t>
  </si>
  <si>
    <t>Consejería de Familia e Igualdad de Oportunidades</t>
  </si>
  <si>
    <t>Consejería de Cultura y Portavocía</t>
  </si>
  <si>
    <t>Fuente: Consejería de Hacienda y Administraciones Públicas. Ley de Presupuestos Generales de la Comunidad Autónoma de la Región de Murcia</t>
  </si>
  <si>
    <t>G-17.1. Gráfico de presupuesto preventivo de gastos de la Comunidad Autónoma según secciones.</t>
  </si>
  <si>
    <t>No incluye los Organismos Autónomos.</t>
  </si>
  <si>
    <t>G-17.2. Gráfico del presupuesto preventivo de gastos de la Comunidad Autónoma según capítulos.</t>
  </si>
  <si>
    <t>17.1.2. Evolución del Presupuesto preventivo de gastos de la Comunidad Autónoma. Clasificación económica.</t>
  </si>
  <si>
    <t>OPERACIONES CORRIENTES</t>
  </si>
  <si>
    <t>OPERACIONES DE CAPITAL</t>
  </si>
  <si>
    <t>OPERACIONES FINANCIERAS</t>
  </si>
  <si>
    <t>17.1.3. Evolución del Presupuesto preventivo de gastos de la Comunidad Autónoma. Clasificacion funcional.</t>
  </si>
  <si>
    <t>Variación interanual 16/15</t>
  </si>
  <si>
    <t>Importe</t>
  </si>
  <si>
    <t>%</t>
  </si>
  <si>
    <t>1. Servicios de carácter general</t>
  </si>
  <si>
    <t>11. Alta dirección Comunidad Autónoma y del gobierno</t>
  </si>
  <si>
    <t>12. Administración general</t>
  </si>
  <si>
    <t>2. Protección civil y seguridad ciudadana</t>
  </si>
  <si>
    <t>22. Seguridad y protección civil</t>
  </si>
  <si>
    <t>3. Seguridad, protección y promoción social</t>
  </si>
  <si>
    <t>31. Seguridad y protección social</t>
  </si>
  <si>
    <t>32. Promoción social</t>
  </si>
  <si>
    <t>4. Producción bien público carácter social</t>
  </si>
  <si>
    <t>41. Sanidad</t>
  </si>
  <si>
    <t>42. Educación</t>
  </si>
  <si>
    <t>43. Ordenación Territorio, Urbanismo y Vivienda</t>
  </si>
  <si>
    <t>44. Bienestar comunitario</t>
  </si>
  <si>
    <t>45. Cultura</t>
  </si>
  <si>
    <t>5. Producción bien público carácter económico</t>
  </si>
  <si>
    <t>51. Infraestructura básica y del transporte</t>
  </si>
  <si>
    <t>52. Comunicaciones</t>
  </si>
  <si>
    <t>53. Infraestructuras agrarias</t>
  </si>
  <si>
    <t>54. Investigación científica, técnica y aplicada</t>
  </si>
  <si>
    <t>55. Información básica y Estadística</t>
  </si>
  <si>
    <t>6. Regulación económica de carácter general</t>
  </si>
  <si>
    <t>61. Regulación económica</t>
  </si>
  <si>
    <t>62. Regulación comercial</t>
  </si>
  <si>
    <t>63. Regulación financiera</t>
  </si>
  <si>
    <t>7. Regulación económica de sectores productivos</t>
  </si>
  <si>
    <t>71. Agricultura, Ganadería y pesca</t>
  </si>
  <si>
    <t>72. Industria</t>
  </si>
  <si>
    <t>74. Minería</t>
  </si>
  <si>
    <t>0. Deuda pública</t>
  </si>
  <si>
    <t>01. Deuda pública</t>
  </si>
  <si>
    <t>G-17.3. Gráfico del presupuesto preventivo de gastos de la Comunidad Autónoma. Clasificación funcional.</t>
  </si>
  <si>
    <t>17.1.4. Evolución del Presupuesto preventivo de ingresos de la Comunidad Autónoma. Clasificación económica.</t>
  </si>
  <si>
    <t>TOTAL INGRESOS</t>
  </si>
  <si>
    <t>1. Impuestos directos</t>
  </si>
  <si>
    <t>2. Impuestos indirectos</t>
  </si>
  <si>
    <t>3. Tasas y otros ingresos</t>
  </si>
  <si>
    <t>5. Ingresos patrimoniales</t>
  </si>
  <si>
    <t>6. Enajenación inversiones reales</t>
  </si>
  <si>
    <t>No incluye los Organismos Autónomos</t>
  </si>
  <si>
    <t>G-17.4. Gráfico del presupuesto preventivo de ingresos de la Comunidad Autónoma según capítulos.</t>
  </si>
  <si>
    <t>17.1.5. Presupuesto liquidado de gastos de la Comunidad Autónoma. Clasificación económica.</t>
  </si>
  <si>
    <t>Previsión inicial</t>
  </si>
  <si>
    <t>Modificaciones</t>
  </si>
  <si>
    <t>Previsión definitiva</t>
  </si>
  <si>
    <t>Obligaciones reconocidas</t>
  </si>
  <si>
    <t>Pagos liquidados</t>
  </si>
  <si>
    <t>Pendiente de pago</t>
  </si>
  <si>
    <t>17.1.6. Evolución del presupuesto liquidado de gastos de la Comunidad Autónoma. Clasificación económica.</t>
  </si>
  <si>
    <t>17.1.7. Presupuesto liquidado de ingresos de la Comunidad Autónoma. Clasificación económica.</t>
  </si>
  <si>
    <t>Derechos liquidados</t>
  </si>
  <si>
    <t>Recaudación líquida</t>
  </si>
  <si>
    <t>Derechos cancelados</t>
  </si>
  <si>
    <t>Pendiente de cobro</t>
  </si>
  <si>
    <t>17.1.8. Evolución del presupuesto liquidado de ingresos de la Comunidad Autónoma. Clasificación económica.</t>
  </si>
  <si>
    <t>17.2.1. Evolución del Fondo de Compensación Interterritorial.</t>
  </si>
  <si>
    <t>Miles de euros</t>
  </si>
  <si>
    <t>F.C.I. en Murcia</t>
  </si>
  <si>
    <t>F.C.I. en España</t>
  </si>
  <si>
    <t>Participación % Murcia/España</t>
  </si>
  <si>
    <t>Gestionado C. Autónoma</t>
  </si>
  <si>
    <t>% Gestionado C. Autónoma</t>
  </si>
  <si>
    <t>Gestionado Admón. Central</t>
  </si>
  <si>
    <t>% Gestionado Admón. Central</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</si>
  <si>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</si>
  <si>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</si>
  <si>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</si>
  <si>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</si>
  <si>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</si>
  <si>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</si>
  <si>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</si>
  <si>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</si>
  <si>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</si>
  <si>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</si>
  <si>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</si>
  <si>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</si>
  <si>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</si>
  <si>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</si>
  <si>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</si>
  <si>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</si>
  <si>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</si>
  <si>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</si>
  <si>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</si>
  <si>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</si>
  <si>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</si>
  <si>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</si>
  <si>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</si>
  <si>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</si>
  <si>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</si>
  <si>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</si>
  <si>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</si>
  <si>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Fuente: Consejería de Hacienda y Administraciones Públicas. Dirección General de Presupuestos y Fondos Europeos</t>
  </si>
  <si>
    <t>17.2.2. Evolución del Fondo de Compensación Interterritorial. Distribución según tipo de obra.</t>
  </si>
  <si>
    <t>Miles de Euros</t>
  </si>
  <si>
    <t>INFRAESTRUCTURA TERRITORIAL</t>
  </si>
  <si>
    <t>Carreteras</t>
  </si>
  <si>
    <t>Puertos</t>
  </si>
  <si>
    <t>Medio Ambiente</t>
  </si>
  <si>
    <t>Obras hidráulicas</t>
  </si>
  <si>
    <t>CULTURA Y EDUCACIÓN</t>
  </si>
  <si>
    <t>Educación y Universidad</t>
  </si>
  <si>
    <t>AGRICULTURA</t>
  </si>
  <si>
    <t>Estructuras Agrarias</t>
  </si>
  <si>
    <t>SANIDAD</t>
  </si>
  <si>
    <t>17.2.3. Fondos estructurales ejecutados por la Comunidad Autónoma de la Región de Murcia  correspondientes al período 2007-2013. Gasto certificado a 31 de diciembre de 2015 por ejes y temas prioritarios.</t>
  </si>
  <si>
    <t>Previsión 2007-2013</t>
  </si>
  <si>
    <t>Ejecutado 31/12/2015</t>
  </si>
  <si>
    <t>Gasto Total Elegible</t>
  </si>
  <si>
    <t>Financiación CARM</t>
  </si>
  <si>
    <t>Ayuda Fondos</t>
  </si>
  <si>
    <t>TOTAL FONDOS</t>
  </si>
  <si>
    <t>FEDER</t>
  </si>
  <si>
    <t>Eje 1. Desarrollo de la Economía del Conocimiento (I+D+i, S.I. y TIC)</t>
  </si>
  <si>
    <t>Eje 2. Desarrollo e Innovación Empresarial</t>
  </si>
  <si>
    <t>Eje 3. Medio Ambiente, Ent. Natural, Rec. Hídricos y P. Riegos</t>
  </si>
  <si>
    <t>Eje 4. Transporte y energía</t>
  </si>
  <si>
    <t>Eje 6. Infraestructuras Sociales</t>
  </si>
  <si>
    <t>Eje 7. Asistencia Técnica y Refuerzo Capac. Institucional</t>
  </si>
  <si>
    <t>FSE</t>
  </si>
  <si>
    <t>Eje 1. Fomento del Espíritu Empresarial y Mejora de la Adaptabilidad</t>
  </si>
  <si>
    <t>Eje 2. Empleabilidad, Inclusión Social e Igualdad entre Hombres y Mujeres</t>
  </si>
  <si>
    <t>Eje 3. Aumento y Mejora del Capital Humano</t>
  </si>
  <si>
    <t>Eje 5. Asistencia Técnica</t>
  </si>
  <si>
    <t>FONDO DE COHESIÓN</t>
  </si>
  <si>
    <t>TP 2.44. Gestión de Residuos Domésticos e Industriales</t>
  </si>
  <si>
    <t>TP 2.46. Tratamiento del Agua (Agia Residual)</t>
  </si>
  <si>
    <t>TP 5.85. Preparación, Ejecución, Seguimiento e Inspección</t>
  </si>
  <si>
    <t>TP 5.86. Evaluación y Estudios: Información y Comunicación</t>
  </si>
  <si>
    <t>Gasto Elegible es el considerado subvencionable para recibir ayuda de los Fondos Europeos, de acuerdo con lo establecido al efecto en normas estatales. Para determinar el gasto elegible, se deducirá de cada pago realizado, los gastos que se consideren no subvencionables, tales como los gastos financieros, las tasas cobradas por la Administración, el IVA recuperable, entre otros.
La aplicación de la tasa de cofinanciación correspondiente al gasto elegible, dará como resultado el importe de la ayuda comunitaria.</t>
  </si>
  <si>
    <t>Fuente:Consejería de Hacienda y Administraciones Públicas. Dirección General de Presupuestos y Fondos Europeos</t>
  </si>
  <si>
    <t>17.2.4. Evolución del presupuesto en Programas de Cooperación Local.</t>
  </si>
  <si>
    <t>PLAN DE COOPERACIÓN LOCAL</t>
  </si>
  <si>
    <t>GASTOS CORRIENTES EN BIENES Y SERVICIOS</t>
  </si>
  <si>
    <t>Material, suministro y otros</t>
  </si>
  <si>
    <t>Trabajos realizados por otras empresas y profesionales</t>
  </si>
  <si>
    <t>Estudios y trabajos técnicos</t>
  </si>
  <si>
    <t>TRANSFERENCIAS CORRIENTES</t>
  </si>
  <si>
    <t>AL SECTOR PÚBLICO LOCAL</t>
  </si>
  <si>
    <t>A entid. y activ. en área desarrollo y cooper. local</t>
  </si>
  <si>
    <t>Otras actuaciones en materia de Desarrollo y Cooperación Local</t>
  </si>
  <si>
    <t>INVERSIONES REALES</t>
  </si>
  <si>
    <t>Gastos de inversiones de carácter inmaterial</t>
  </si>
  <si>
    <t>Aplicaciones informáticas</t>
  </si>
  <si>
    <t>TRANSFERENCIAS DE CAPITAL</t>
  </si>
  <si>
    <t>Fondo de pedanías</t>
  </si>
  <si>
    <t>Caja de Cooperación Local</t>
  </si>
  <si>
    <t>Plan de Obras y Servicios</t>
  </si>
  <si>
    <t>Fondo de financiación de CC.LL</t>
  </si>
  <si>
    <t>Fuente:Consejería de Hacienda y Administraciones Públicas. Ley de Presupuestos Generales de la Comunidad Autónoma de la Región de Murcia</t>
  </si>
  <si>
    <t>17.3.1. Evolución del Impuesto de la Renta de las Personas Físicas.</t>
  </si>
  <si>
    <t>Número</t>
  </si>
  <si>
    <t>NÚMERO TOTAL DE DECLARACIONES</t>
  </si>
  <si>
    <t>RENDIMIENTOS DEL TRABAJO</t>
  </si>
  <si>
    <t>Rendimiento neto</t>
  </si>
  <si>
    <t>Total ingresos computables</t>
  </si>
  <si>
    <t>Total gastos deducibles</t>
  </si>
  <si>
    <t>Reducción por obtención de rendimientos del trabajo</t>
  </si>
  <si>
    <t>Rendimiento neto reducido</t>
  </si>
  <si>
    <t>RENDIMIENTOS DE LA ACTIVIDAD ECONÓMICA</t>
  </si>
  <si>
    <t>Rendimiento neto reducido total en régimen de estimación directa</t>
  </si>
  <si>
    <t>Reducción por el mantenimiento o creación de empleo estimación directa</t>
  </si>
  <si>
    <t>Rendimiento neto reducido total de actividades económicas (excepto agrícolas, ganaderas y forestales) en régimen de estimación objetiva</t>
  </si>
  <si>
    <t>Reducción por el mantenimiento o creación de empleo estimación objetiva</t>
  </si>
  <si>
    <t>Rendimiento neto total AAEE Agrícolas</t>
  </si>
  <si>
    <t>Reducción por el mantenimiento o creación de empleo AAEE Agrícolas</t>
  </si>
  <si>
    <t>RENDIMIENTOS DEL CAPITAL MOBILIARIO</t>
  </si>
  <si>
    <t>A integrar en la base imponible del ahorro</t>
  </si>
  <si>
    <t>A integrar en la base imponible general</t>
  </si>
  <si>
    <t>BASES IMPONIBLES  Y BASES LIQUIDABLES</t>
  </si>
  <si>
    <t>Base imponible general</t>
  </si>
  <si>
    <t>Reducción por aportaciones y contribuciones a sistemas de previsión social constituidos a favor de personas con discapacidad</t>
  </si>
  <si>
    <t>Base liquidable general</t>
  </si>
  <si>
    <t>Base imponible del ahorro</t>
  </si>
  <si>
    <t>Base liquidable del ahorro</t>
  </si>
  <si>
    <t>DEDUCCIÓN POR INVERSIÓN EN VIVIENDA HABITUAL</t>
  </si>
  <si>
    <t>Total deducción por inversión en vivienda habitual (parte estatal)</t>
  </si>
  <si>
    <t>Total deducción por inversión en vivienda habitual (parte autonómica)</t>
  </si>
  <si>
    <t>CUOTA RESULTANTE</t>
  </si>
  <si>
    <t>Datos económicos en euros.</t>
  </si>
  <si>
    <t>En el período 2015 desaparece la reducción del rendimiento neto de las actividades económicas por mantenimiento o creación de empleo.</t>
  </si>
  <si>
    <t>Fuente: Agencia Estatal de Administración Tributaria. Estadística de los declarantes del IRPF por municipios</t>
  </si>
  <si>
    <t>17.3.2. Evolución del número de declarantes del Impuesto sobre el Valor Añadido según régimen.</t>
  </si>
  <si>
    <t>MURCIA (Región de)</t>
  </si>
  <si>
    <t>RÉGIMEN GENERAL</t>
  </si>
  <si>
    <t>RÉGIMEN SIMPLIFICADO</t>
  </si>
  <si>
    <t>Fuente: Agencia Estatal de Administración Tributaria. Estadística por partidas del Impuesto sobre el Valor Añadido</t>
  </si>
  <si>
    <t>17.3.3. Evolución de la base imponible y la cuota en régimen general del Impuesto sobre el Valor Añadido.</t>
  </si>
  <si>
    <t>Base imponible</t>
  </si>
  <si>
    <t xml:space="preserve"> Cuota</t>
  </si>
  <si>
    <t>17.3.4.  Evolución de las cuotas del Impuesto sobre el Valor Añadido según régimen.</t>
  </si>
  <si>
    <t>Total bases y cuotas</t>
  </si>
  <si>
    <t>Total cuotas iva y recargo de equivalencia</t>
  </si>
  <si>
    <t>Suma de deducciones</t>
  </si>
  <si>
    <t>Resultado Régimen General</t>
  </si>
  <si>
    <t>Total cuota resultante</t>
  </si>
  <si>
    <t>Suma deducciones</t>
  </si>
  <si>
    <t>Resultado régimen simplificado</t>
  </si>
  <si>
    <t>Resultado de la liquidación</t>
  </si>
  <si>
    <t>17.3.5. Evolución de las principales variables del Impuesto sobre Bienes Inmuebles (IBI) según naturaleza.</t>
  </si>
  <si>
    <t>URBANA</t>
  </si>
  <si>
    <t>Nº de recibos</t>
  </si>
  <si>
    <t>Base imponible (miles de euros)</t>
  </si>
  <si>
    <t>Cuota íntegra (euros)</t>
  </si>
  <si>
    <t>RÚSTICA</t>
  </si>
  <si>
    <t>Fuente: Ministerio de Hacienda y Función Pública. Estadísticas Catastrales</t>
  </si>
  <si>
    <t>Fuente: Consejería de Hacienda y Administraciones Públicas. Liquidación de los Presupuestos Generales</t>
  </si>
</sst>
</file>

<file path=xl/styles.xml><?xml version="1.0" encoding="utf-8"?>
<styleSheet xmlns="http://schemas.openxmlformats.org/spreadsheetml/2006/main">
  <numFmts count="3">
    <numFmt numFmtId="164" formatCode="#,##0.0"/>
    <numFmt numFmtId="165" formatCode="#,###;\-#,###;0"/>
    <numFmt numFmtId="166" formatCode="#,###.00;\-#,###.00"/>
  </numFmts>
  <fonts count="24">
    <font>
      <sz val="11"/>
      <color theme="1"/>
      <name val="Calibri"/>
      <family val="2"/>
      <scheme val="minor"/>
    </font>
    <font>
      <sz val="11"/>
      <color rgb="FFFF0000"/>
      <name val="Calibri"/>
      <family val="2"/>
      <scheme val="minor"/>
    </font>
    <font>
      <b/>
      <sz val="11"/>
      <color theme="1"/>
      <name val="Calibri"/>
      <family val="2"/>
      <scheme val="minor"/>
    </font>
    <font>
      <b/>
      <sz val="52"/>
      <color theme="4" tint="0.59999389629810485"/>
      <name val="Arial"/>
      <family val="2"/>
    </font>
    <font>
      <b/>
      <sz val="16"/>
      <color theme="1"/>
      <name val="Arial"/>
      <family val="2"/>
    </font>
    <font>
      <sz val="9"/>
      <color theme="1"/>
      <name val="Arial"/>
      <family val="2"/>
    </font>
    <font>
      <b/>
      <i/>
      <sz val="10"/>
      <color theme="1"/>
      <name val="Arial"/>
      <family val="2"/>
    </font>
    <font>
      <b/>
      <sz val="9"/>
      <color theme="1"/>
      <name val="Arial"/>
      <family val="2"/>
    </font>
    <font>
      <u/>
      <sz val="11"/>
      <color theme="10"/>
      <name val="Calibri"/>
      <family val="2"/>
    </font>
    <font>
      <sz val="9"/>
      <color theme="4" tint="-0.249977111117893"/>
      <name val="Arial"/>
      <family val="2"/>
    </font>
    <font>
      <b/>
      <i/>
      <sz val="11"/>
      <name val="Calibri"/>
      <family val="2"/>
    </font>
    <font>
      <i/>
      <sz val="11"/>
      <color theme="1"/>
      <name val="Calibri"/>
      <family val="2"/>
      <scheme val="minor"/>
    </font>
    <font>
      <b/>
      <sz val="10.5"/>
      <color theme="1"/>
      <name val="Calibri"/>
      <family val="2"/>
      <scheme val="minor"/>
    </font>
    <font>
      <sz val="10.5"/>
      <color theme="1"/>
      <name val="Calibri"/>
      <family val="2"/>
      <scheme val="minor"/>
    </font>
    <font>
      <b/>
      <i/>
      <sz val="10"/>
      <color theme="1"/>
      <name val="Calibri"/>
      <family val="2"/>
      <scheme val="minor"/>
    </font>
    <font>
      <sz val="6.6"/>
      <color theme="1"/>
      <name val="Verdana"/>
      <family val="2"/>
    </font>
    <font>
      <i/>
      <sz val="10"/>
      <color theme="1"/>
      <name val="Calibri"/>
      <family val="2"/>
      <scheme val="minor"/>
    </font>
    <font>
      <i/>
      <sz val="11"/>
      <color indexed="8"/>
      <name val="Calibri"/>
      <family val="2"/>
      <scheme val="minor"/>
    </font>
    <font>
      <b/>
      <sz val="10"/>
      <color theme="1"/>
      <name val="Calibri"/>
      <family val="2"/>
      <scheme val="minor"/>
    </font>
    <font>
      <i/>
      <sz val="10"/>
      <name val="Calibri"/>
      <family val="2"/>
      <scheme val="minor"/>
    </font>
    <font>
      <i/>
      <sz val="9"/>
      <color rgb="FF999999"/>
      <name val="Arial"/>
      <family val="2"/>
    </font>
    <font>
      <i/>
      <sz val="9"/>
      <color theme="1"/>
      <name val="Arial"/>
      <family val="2"/>
    </font>
    <font>
      <sz val="11"/>
      <name val="Calibri"/>
      <family val="2"/>
      <scheme val="minor"/>
    </font>
    <font>
      <sz val="9"/>
      <color indexed="8"/>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9">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theme="4" tint="0.39997558519241921"/>
      </bottom>
      <diagonal/>
    </border>
    <border>
      <left/>
      <right/>
      <top style="thin">
        <color theme="4" tint="0.39997558519241921"/>
      </top>
      <bottom style="thin">
        <color theme="4" tint="0.39994506668294322"/>
      </bottom>
      <diagonal/>
    </border>
    <border>
      <left/>
      <right/>
      <top/>
      <bottom style="thin">
        <color theme="4" tint="0.39994506668294322"/>
      </bottom>
      <diagonal/>
    </border>
    <border>
      <left/>
      <right/>
      <top/>
      <bottom style="thin">
        <color theme="4" tint="0.39988402966399123"/>
      </bottom>
      <diagonal/>
    </border>
    <border>
      <left/>
      <right/>
      <top style="thin">
        <color theme="4" tint="0.39994506668294322"/>
      </top>
      <bottom style="thin">
        <color theme="4" tint="0.39991454817346722"/>
      </bottom>
      <diagonal/>
    </border>
    <border>
      <left/>
      <right/>
      <top style="thin">
        <color theme="4" tint="0.39997558519241921"/>
      </top>
      <bottom/>
      <diagonal/>
    </border>
    <border>
      <left/>
      <right/>
      <top/>
      <bottom style="thin">
        <color theme="4" tint="0.59996337778862885"/>
      </bottom>
      <diagonal/>
    </border>
  </borders>
  <cellStyleXfs count="3">
    <xf numFmtId="0" fontId="0" fillId="0" borderId="0"/>
    <xf numFmtId="0" fontId="8" fillId="0" borderId="0" applyNumberFormat="0" applyFill="0" applyBorder="0" applyAlignment="0" applyProtection="0">
      <alignment vertical="top"/>
      <protection locked="0"/>
    </xf>
    <xf numFmtId="166" fontId="23" fillId="0" borderId="0"/>
  </cellStyleXfs>
  <cellXfs count="108">
    <xf numFmtId="0" fontId="0" fillId="0" borderId="0" xfId="0"/>
    <xf numFmtId="49" fontId="3" fillId="2" borderId="0" xfId="0" applyNumberFormat="1" applyFont="1" applyFill="1" applyAlignment="1">
      <alignment horizontal="center" vertical="top" wrapText="1"/>
    </xf>
    <xf numFmtId="0" fontId="4" fillId="2" borderId="0" xfId="0" applyFont="1" applyFill="1" applyAlignment="1">
      <alignment wrapText="1"/>
    </xf>
    <xf numFmtId="0" fontId="0" fillId="2" borderId="0" xfId="0" applyFill="1"/>
    <xf numFmtId="0" fontId="5" fillId="2" borderId="0" xfId="0" applyFont="1" applyFill="1"/>
    <xf numFmtId="0" fontId="6" fillId="2" borderId="0" xfId="0" applyFont="1" applyFill="1"/>
    <xf numFmtId="0" fontId="7" fillId="2" borderId="0" xfId="0" applyFont="1" applyFill="1" applyAlignment="1">
      <alignment horizontal="justify"/>
    </xf>
    <xf numFmtId="0" fontId="5" fillId="2" borderId="0" xfId="0" applyFont="1" applyFill="1" applyAlignment="1">
      <alignment horizontal="justify"/>
    </xf>
    <xf numFmtId="0" fontId="9" fillId="2" borderId="0" xfId="1" applyFont="1" applyFill="1" applyAlignment="1" applyProtection="1"/>
    <xf numFmtId="0" fontId="5" fillId="2" borderId="0" xfId="0" applyFont="1" applyFill="1" applyAlignment="1">
      <alignment horizontal="justify" vertical="top"/>
    </xf>
    <xf numFmtId="0" fontId="9" fillId="2" borderId="0" xfId="1" applyFont="1" applyFill="1" applyAlignment="1" applyProtection="1">
      <alignment wrapText="1"/>
    </xf>
    <xf numFmtId="0" fontId="2" fillId="0" borderId="0" xfId="0" applyFont="1"/>
    <xf numFmtId="0" fontId="10" fillId="3" borderId="1" xfId="1" applyFont="1" applyFill="1" applyBorder="1" applyAlignment="1" applyProtection="1">
      <alignment horizontal="center"/>
    </xf>
    <xf numFmtId="0" fontId="11" fillId="0" borderId="0" xfId="0" applyFont="1"/>
    <xf numFmtId="0" fontId="2" fillId="4" borderId="0" xfId="0" applyFont="1" applyFill="1"/>
    <xf numFmtId="0" fontId="2" fillId="4" borderId="0" xfId="0" applyFont="1" applyFill="1" applyAlignment="1">
      <alignment horizontal="left"/>
    </xf>
    <xf numFmtId="0" fontId="0" fillId="0" borderId="0" xfId="0" applyBorder="1"/>
    <xf numFmtId="0" fontId="12" fillId="4" borderId="2"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2" fillId="0" borderId="3" xfId="0" applyFont="1" applyBorder="1" applyAlignment="1">
      <alignment horizontal="left"/>
    </xf>
    <xf numFmtId="3" fontId="2" fillId="0" borderId="3" xfId="0" applyNumberFormat="1" applyFont="1" applyBorder="1"/>
    <xf numFmtId="0" fontId="0" fillId="0" borderId="0" xfId="0" applyFont="1" applyAlignment="1">
      <alignment horizontal="left" wrapText="1"/>
    </xf>
    <xf numFmtId="3" fontId="0" fillId="0" borderId="0" xfId="0" applyNumberFormat="1"/>
    <xf numFmtId="3" fontId="0" fillId="0" borderId="0" xfId="0" applyNumberFormat="1" applyAlignment="1">
      <alignment wrapText="1"/>
    </xf>
    <xf numFmtId="0" fontId="0" fillId="0" borderId="0" xfId="0" applyAlignment="1">
      <alignment wrapText="1"/>
    </xf>
    <xf numFmtId="0" fontId="0" fillId="0" borderId="4" xfId="0" applyBorder="1" applyAlignment="1">
      <alignment horizontal="left" wrapText="1" indent="1"/>
    </xf>
    <xf numFmtId="3" fontId="0" fillId="0" borderId="4" xfId="0" applyNumberFormat="1" applyBorder="1"/>
    <xf numFmtId="0" fontId="0" fillId="0" borderId="0" xfId="0" applyAlignment="1">
      <alignment horizontal="left" indent="1"/>
    </xf>
    <xf numFmtId="0" fontId="14" fillId="0" borderId="0" xfId="0" applyFont="1" applyAlignment="1">
      <alignment horizontal="left"/>
    </xf>
    <xf numFmtId="0" fontId="15" fillId="0" borderId="0" xfId="0" applyFont="1"/>
    <xf numFmtId="0" fontId="1" fillId="0" borderId="0" xfId="0" applyFont="1"/>
    <xf numFmtId="0" fontId="16" fillId="0" borderId="0" xfId="0" applyFont="1" applyAlignment="1">
      <alignment horizontal="left"/>
    </xf>
    <xf numFmtId="0" fontId="2" fillId="4" borderId="2" xfId="0" applyFont="1" applyFill="1" applyBorder="1" applyAlignment="1">
      <alignment horizontal="center"/>
    </xf>
    <xf numFmtId="0" fontId="2" fillId="4" borderId="2" xfId="0" applyNumberFormat="1" applyFont="1" applyFill="1" applyBorder="1" applyAlignment="1">
      <alignment horizontal="center"/>
    </xf>
    <xf numFmtId="0" fontId="0" fillId="0" borderId="0" xfId="0" applyAlignment="1">
      <alignment horizontal="center"/>
    </xf>
    <xf numFmtId="0" fontId="2" fillId="0" borderId="2" xfId="0" applyFont="1" applyBorder="1" applyAlignment="1">
      <alignment horizontal="left"/>
    </xf>
    <xf numFmtId="3" fontId="2" fillId="0" borderId="2" xfId="0" applyNumberFormat="1" applyFont="1" applyBorder="1"/>
    <xf numFmtId="0" fontId="2" fillId="0" borderId="0" xfId="0" applyFont="1" applyAlignment="1">
      <alignment horizontal="left" indent="1"/>
    </xf>
    <xf numFmtId="3" fontId="2" fillId="0" borderId="0" xfId="0" applyNumberFormat="1" applyFont="1"/>
    <xf numFmtId="0" fontId="0" fillId="0" borderId="0" xfId="0" applyAlignment="1">
      <alignment horizontal="left" indent="2"/>
    </xf>
    <xf numFmtId="0" fontId="0" fillId="0" borderId="4" xfId="0" applyBorder="1"/>
    <xf numFmtId="0" fontId="2" fillId="4" borderId="0" xfId="0" applyFont="1" applyFill="1" applyBorder="1"/>
    <xf numFmtId="0" fontId="2" fillId="4" borderId="0" xfId="0" applyNumberFormat="1" applyFont="1" applyFill="1" applyBorder="1" applyAlignment="1">
      <alignment horizontal="left"/>
    </xf>
    <xf numFmtId="0" fontId="2" fillId="4" borderId="0" xfId="0" applyFont="1" applyFill="1" applyBorder="1" applyAlignment="1">
      <alignment horizontal="left"/>
    </xf>
    <xf numFmtId="0" fontId="2" fillId="4" borderId="5"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2" fontId="2" fillId="0" borderId="2" xfId="0" applyNumberFormat="1" applyFont="1" applyBorder="1"/>
    <xf numFmtId="3" fontId="2" fillId="0" borderId="0" xfId="0" applyNumberFormat="1" applyFont="1" applyBorder="1"/>
    <xf numFmtId="2" fontId="2" fillId="0" borderId="0" xfId="0" applyNumberFormat="1" applyFont="1" applyBorder="1"/>
    <xf numFmtId="2" fontId="2" fillId="0" borderId="0" xfId="0" applyNumberFormat="1" applyFont="1"/>
    <xf numFmtId="0" fontId="0" fillId="0" borderId="0" xfId="0" applyAlignment="1">
      <alignment horizontal="left" wrapText="1" indent="2"/>
    </xf>
    <xf numFmtId="2" fontId="0" fillId="0" borderId="0" xfId="0" applyNumberFormat="1"/>
    <xf numFmtId="3" fontId="0" fillId="0" borderId="0" xfId="0" applyNumberFormat="1" applyBorder="1"/>
    <xf numFmtId="2" fontId="0" fillId="0" borderId="0" xfId="0" applyNumberFormat="1" applyBorder="1"/>
    <xf numFmtId="0" fontId="0" fillId="0" borderId="4" xfId="0" applyBorder="1" applyAlignment="1">
      <alignment horizontal="left" indent="2"/>
    </xf>
    <xf numFmtId="0" fontId="2" fillId="4" borderId="2" xfId="0" applyFont="1" applyFill="1" applyBorder="1" applyAlignment="1">
      <alignment horizontal="center" vertical="center"/>
    </xf>
    <xf numFmtId="0" fontId="2" fillId="4" borderId="2" xfId="0" applyNumberFormat="1" applyFont="1" applyFill="1" applyBorder="1" applyAlignment="1">
      <alignment horizontal="center" vertical="center"/>
    </xf>
    <xf numFmtId="0" fontId="0" fillId="0" borderId="0" xfId="0" applyAlignment="1">
      <alignment horizontal="center" vertical="center"/>
    </xf>
    <xf numFmtId="0" fontId="17" fillId="0" borderId="0" xfId="0" applyFont="1"/>
    <xf numFmtId="0" fontId="2" fillId="4" borderId="2" xfId="0" applyFont="1" applyFill="1" applyBorder="1" applyAlignment="1">
      <alignment horizontal="center" vertical="center" wrapText="1"/>
    </xf>
    <xf numFmtId="164" fontId="2" fillId="0" borderId="2" xfId="0" applyNumberFormat="1" applyFont="1" applyBorder="1"/>
    <xf numFmtId="164" fontId="0" fillId="0" borderId="0" xfId="0" applyNumberFormat="1"/>
    <xf numFmtId="0" fontId="2" fillId="4" borderId="0" xfId="0" applyFont="1" applyFill="1" applyBorder="1" applyAlignment="1">
      <alignment wrapText="1"/>
    </xf>
    <xf numFmtId="164" fontId="2" fillId="0" borderId="3" xfId="0" applyNumberFormat="1" applyFont="1" applyBorder="1"/>
    <xf numFmtId="0" fontId="2" fillId="4" borderId="2" xfId="0" applyFont="1" applyFill="1" applyBorder="1" applyAlignment="1">
      <alignment horizontal="center" wrapText="1"/>
    </xf>
    <xf numFmtId="0" fontId="0" fillId="0" borderId="0" xfId="0" applyAlignment="1">
      <alignment horizontal="center" wrapText="1"/>
    </xf>
    <xf numFmtId="2" fontId="0" fillId="0" borderId="4" xfId="0" applyNumberFormat="1" applyBorder="1"/>
    <xf numFmtId="0" fontId="2" fillId="0" borderId="0" xfId="0" applyFont="1" applyAlignment="1">
      <alignment horizontal="left"/>
    </xf>
    <xf numFmtId="0" fontId="14" fillId="0" borderId="0" xfId="0" applyFont="1"/>
    <xf numFmtId="164" fontId="2" fillId="0" borderId="0" xfId="0" applyNumberFormat="1" applyFont="1"/>
    <xf numFmtId="0" fontId="2" fillId="4" borderId="4" xfId="0" applyFont="1" applyFill="1" applyBorder="1"/>
    <xf numFmtId="0" fontId="18" fillId="4" borderId="4" xfId="0" applyFont="1" applyFill="1" applyBorder="1" applyAlignment="1">
      <alignment horizontal="center" vertical="center" wrapText="1"/>
    </xf>
    <xf numFmtId="0" fontId="2" fillId="0" borderId="6" xfId="0" applyFont="1" applyFill="1" applyBorder="1" applyAlignment="1">
      <alignment horizontal="left"/>
    </xf>
    <xf numFmtId="3" fontId="2" fillId="0" borderId="6" xfId="0" applyNumberFormat="1" applyFont="1" applyFill="1" applyBorder="1"/>
    <xf numFmtId="0" fontId="2" fillId="0" borderId="0" xfId="0" applyFont="1" applyFill="1" applyAlignment="1">
      <alignment horizontal="left" indent="1"/>
    </xf>
    <xf numFmtId="3" fontId="2" fillId="0" borderId="0" xfId="0" applyNumberFormat="1" applyFont="1" applyFill="1"/>
    <xf numFmtId="0" fontId="0" fillId="0" borderId="0" xfId="0" applyFill="1" applyAlignment="1">
      <alignment horizontal="left" indent="1"/>
    </xf>
    <xf numFmtId="3" fontId="0" fillId="0" borderId="0" xfId="0" applyNumberFormat="1" applyFill="1"/>
    <xf numFmtId="0" fontId="2" fillId="0" borderId="2" xfId="0" applyFont="1" applyFill="1" applyBorder="1" applyAlignment="1">
      <alignment horizontal="left"/>
    </xf>
    <xf numFmtId="0" fontId="0" fillId="0" borderId="0" xfId="0" applyFont="1" applyAlignment="1">
      <alignment horizontal="left" indent="3"/>
    </xf>
    <xf numFmtId="3" fontId="0" fillId="0" borderId="0" xfId="0" applyNumberFormat="1" applyFont="1"/>
    <xf numFmtId="0" fontId="0" fillId="0" borderId="0" xfId="0" applyFont="1"/>
    <xf numFmtId="0" fontId="0" fillId="0" borderId="0" xfId="0" applyAlignment="1">
      <alignment horizontal="left" indent="4"/>
    </xf>
    <xf numFmtId="0" fontId="2" fillId="0" borderId="0" xfId="0" applyFont="1" applyAlignment="1">
      <alignment horizontal="left" indent="2"/>
    </xf>
    <xf numFmtId="0" fontId="2" fillId="0" borderId="0" xfId="0" applyFont="1" applyAlignment="1">
      <alignment horizontal="left" indent="3"/>
    </xf>
    <xf numFmtId="0" fontId="2" fillId="4" borderId="0" xfId="0" applyNumberFormat="1" applyFont="1" applyFill="1" applyAlignment="1">
      <alignment horizontal="left"/>
    </xf>
    <xf numFmtId="165" fontId="0" fillId="0" borderId="0" xfId="0" applyNumberFormat="1" applyFont="1" applyFill="1" applyBorder="1" applyAlignment="1">
      <alignment horizontal="right"/>
    </xf>
    <xf numFmtId="0" fontId="0" fillId="0" borderId="0" xfId="0" applyAlignment="1">
      <alignment horizontal="left" wrapText="1" indent="1"/>
    </xf>
    <xf numFmtId="0" fontId="0" fillId="0" borderId="0" xfId="0" applyFont="1" applyAlignment="1">
      <alignment horizontal="left" wrapText="1" indent="1"/>
    </xf>
    <xf numFmtId="0" fontId="0" fillId="0" borderId="0" xfId="0" applyFont="1" applyAlignment="1">
      <alignment horizontal="left" wrapText="1" indent="2"/>
    </xf>
    <xf numFmtId="0" fontId="19" fillId="0" borderId="0" xfId="0" applyFont="1"/>
    <xf numFmtId="0" fontId="20" fillId="0" borderId="0" xfId="0" applyFont="1"/>
    <xf numFmtId="0" fontId="21" fillId="0" borderId="0" xfId="0" applyFont="1"/>
    <xf numFmtId="0" fontId="8" fillId="0" borderId="0" xfId="1" applyAlignment="1" applyProtection="1"/>
    <xf numFmtId="0" fontId="2" fillId="4" borderId="0" xfId="0" applyFont="1" applyFill="1" applyBorder="1" applyAlignment="1">
      <alignment horizontal="center"/>
    </xf>
    <xf numFmtId="0" fontId="0" fillId="0" borderId="0" xfId="0" applyAlignment="1">
      <alignment horizontal="left"/>
    </xf>
    <xf numFmtId="3" fontId="22" fillId="0" borderId="0" xfId="0" applyNumberFormat="1" applyFont="1"/>
    <xf numFmtId="0" fontId="2" fillId="4" borderId="2" xfId="0" applyFont="1" applyFill="1" applyBorder="1"/>
    <xf numFmtId="0" fontId="0" fillId="0" borderId="3" xfId="0" applyNumberFormat="1" applyBorder="1"/>
    <xf numFmtId="0" fontId="2" fillId="0" borderId="4" xfId="0" applyFont="1" applyBorder="1" applyAlignment="1">
      <alignment horizontal="left"/>
    </xf>
    <xf numFmtId="0" fontId="0" fillId="0" borderId="8" xfId="0" applyBorder="1"/>
    <xf numFmtId="0" fontId="2" fillId="0" borderId="3" xfId="0" applyFont="1" applyBorder="1"/>
    <xf numFmtId="0" fontId="0" fillId="0" borderId="3" xfId="0" applyBorder="1"/>
    <xf numFmtId="0" fontId="2" fillId="4" borderId="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6" fillId="0" borderId="7" xfId="0" applyFont="1" applyBorder="1" applyAlignment="1">
      <alignment horizontal="justify" wrapText="1"/>
    </xf>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752475</xdr:colOff>
      <xdr:row>1</xdr:row>
      <xdr:rowOff>161925</xdr:rowOff>
    </xdr:from>
    <xdr:to>
      <xdr:col>9</xdr:col>
      <xdr:colOff>742950</xdr:colOff>
      <xdr:row>26</xdr:row>
      <xdr:rowOff>85725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52475" y="352425"/>
          <a:ext cx="6848475" cy="468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104"/>
  <sheetViews>
    <sheetView tabSelected="1" zoomScaleNormal="100" workbookViewId="0"/>
  </sheetViews>
  <sheetFormatPr baseColWidth="10" defaultRowHeight="15"/>
  <cols>
    <col min="1" max="1" width="16.5703125" style="3" customWidth="1"/>
    <col min="2" max="2" width="110.28515625" style="3" customWidth="1"/>
    <col min="3" max="16384" width="11.42578125" style="3"/>
  </cols>
  <sheetData>
    <row r="1" spans="1:2" ht="54" customHeight="1">
      <c r="A1" s="1" t="s">
        <v>0</v>
      </c>
      <c r="B1" s="2" t="s">
        <v>1</v>
      </c>
    </row>
    <row r="2" spans="1:2">
      <c r="A2" s="4"/>
    </row>
    <row r="3" spans="1:2">
      <c r="A3" s="4"/>
    </row>
    <row r="4" spans="1:2">
      <c r="A4" s="5" t="s">
        <v>2</v>
      </c>
    </row>
    <row r="5" spans="1:2">
      <c r="A5" s="4"/>
    </row>
    <row r="6" spans="1:2">
      <c r="A6" s="6" t="s">
        <v>3</v>
      </c>
      <c r="B6" s="6" t="s">
        <v>4</v>
      </c>
    </row>
    <row r="7" spans="1:2">
      <c r="A7" s="7"/>
      <c r="B7" s="4"/>
    </row>
    <row r="8" spans="1:2">
      <c r="A8" s="7" t="s">
        <v>5</v>
      </c>
      <c r="B8" s="8" t="s">
        <v>6</v>
      </c>
    </row>
    <row r="9" spans="1:2">
      <c r="A9" s="7" t="s">
        <v>7</v>
      </c>
      <c r="B9" s="8" t="s">
        <v>8</v>
      </c>
    </row>
    <row r="10" spans="1:2">
      <c r="A10" s="7" t="s">
        <v>9</v>
      </c>
      <c r="B10" s="8" t="s">
        <v>10</v>
      </c>
    </row>
    <row r="11" spans="1:2">
      <c r="A11" s="7" t="s">
        <v>11</v>
      </c>
      <c r="B11" s="8" t="s">
        <v>12</v>
      </c>
    </row>
    <row r="12" spans="1:2">
      <c r="A12" s="7" t="s">
        <v>13</v>
      </c>
      <c r="B12" s="8" t="s">
        <v>14</v>
      </c>
    </row>
    <row r="13" spans="1:2">
      <c r="A13" s="7" t="s">
        <v>15</v>
      </c>
      <c r="B13" s="8" t="s">
        <v>16</v>
      </c>
    </row>
    <row r="14" spans="1:2">
      <c r="A14" s="7" t="s">
        <v>17</v>
      </c>
      <c r="B14" s="8" t="s">
        <v>18</v>
      </c>
    </row>
    <row r="15" spans="1:2">
      <c r="A15" s="7" t="s">
        <v>19</v>
      </c>
      <c r="B15" s="8" t="s">
        <v>20</v>
      </c>
    </row>
    <row r="16" spans="1:2">
      <c r="A16" s="7" t="s">
        <v>21</v>
      </c>
      <c r="B16" s="8" t="s">
        <v>22</v>
      </c>
    </row>
    <row r="17" spans="1:2">
      <c r="A17" s="7" t="s">
        <v>23</v>
      </c>
      <c r="B17" s="8" t="s">
        <v>24</v>
      </c>
    </row>
    <row r="18" spans="1:2">
      <c r="A18" s="7" t="s">
        <v>25</v>
      </c>
      <c r="B18" s="8" t="s">
        <v>26</v>
      </c>
    </row>
    <row r="19" spans="1:2">
      <c r="A19" s="7" t="s">
        <v>27</v>
      </c>
      <c r="B19" s="8" t="s">
        <v>28</v>
      </c>
    </row>
    <row r="20" spans="1:2">
      <c r="A20" s="7"/>
      <c r="B20" s="4"/>
    </row>
    <row r="21" spans="1:2">
      <c r="A21" s="6" t="s">
        <v>29</v>
      </c>
      <c r="B21" s="6" t="s">
        <v>30</v>
      </c>
    </row>
    <row r="22" spans="1:2">
      <c r="A22" s="7"/>
      <c r="B22" s="4"/>
    </row>
    <row r="23" spans="1:2">
      <c r="A23" s="7" t="s">
        <v>31</v>
      </c>
      <c r="B23" s="8" t="s">
        <v>32</v>
      </c>
    </row>
    <row r="24" spans="1:2">
      <c r="A24" s="7" t="s">
        <v>33</v>
      </c>
      <c r="B24" s="8" t="s">
        <v>34</v>
      </c>
    </row>
    <row r="25" spans="1:2" ht="27" customHeight="1">
      <c r="A25" s="9" t="s">
        <v>35</v>
      </c>
      <c r="B25" s="10" t="s">
        <v>36</v>
      </c>
    </row>
    <row r="26" spans="1:2">
      <c r="A26" s="7" t="s">
        <v>37</v>
      </c>
      <c r="B26" s="8" t="s">
        <v>38</v>
      </c>
    </row>
    <row r="27" spans="1:2" ht="39" customHeight="1">
      <c r="A27" s="7"/>
      <c r="B27" s="8"/>
    </row>
    <row r="28" spans="1:2">
      <c r="A28" s="6" t="s">
        <v>39</v>
      </c>
      <c r="B28" s="6" t="s">
        <v>40</v>
      </c>
    </row>
    <row r="29" spans="1:2">
      <c r="A29" s="7"/>
      <c r="B29" s="4"/>
    </row>
    <row r="30" spans="1:2">
      <c r="A30" s="7" t="s">
        <v>41</v>
      </c>
      <c r="B30" s="8" t="s">
        <v>42</v>
      </c>
    </row>
    <row r="31" spans="1:2">
      <c r="A31" s="7" t="s">
        <v>43</v>
      </c>
      <c r="B31" s="8" t="s">
        <v>44</v>
      </c>
    </row>
    <row r="32" spans="1:2">
      <c r="A32" s="7" t="s">
        <v>45</v>
      </c>
      <c r="B32" s="8" t="s">
        <v>46</v>
      </c>
    </row>
    <row r="33" spans="1:2">
      <c r="A33" s="7" t="s">
        <v>47</v>
      </c>
      <c r="B33" s="8" t="s">
        <v>48</v>
      </c>
    </row>
    <row r="34" spans="1:2">
      <c r="A34" s="7" t="s">
        <v>49</v>
      </c>
      <c r="B34" s="8" t="s">
        <v>50</v>
      </c>
    </row>
    <row r="35" spans="1:2">
      <c r="A35" s="4"/>
      <c r="B35" s="4"/>
    </row>
    <row r="36" spans="1:2">
      <c r="A36" s="4"/>
      <c r="B36" s="11"/>
    </row>
    <row r="37" spans="1:2">
      <c r="A37" s="4"/>
      <c r="B37" s="4"/>
    </row>
    <row r="38" spans="1:2">
      <c r="A38" s="4"/>
      <c r="B38" s="4"/>
    </row>
    <row r="39" spans="1:2">
      <c r="A39" s="4"/>
      <c r="B39" s="4"/>
    </row>
    <row r="40" spans="1:2">
      <c r="A40" s="4"/>
      <c r="B40" s="4"/>
    </row>
    <row r="41" spans="1:2">
      <c r="A41" s="4"/>
      <c r="B41" s="4"/>
    </row>
    <row r="42" spans="1:2">
      <c r="A42" s="4"/>
      <c r="B42" s="4"/>
    </row>
    <row r="43" spans="1:2">
      <c r="A43" s="4"/>
      <c r="B43" s="4"/>
    </row>
    <row r="44" spans="1:2">
      <c r="A44" s="4"/>
      <c r="B44" s="4"/>
    </row>
    <row r="45" spans="1:2">
      <c r="A45" s="4"/>
      <c r="B45" s="4"/>
    </row>
    <row r="46" spans="1:2">
      <c r="A46" s="4"/>
      <c r="B46" s="4"/>
    </row>
    <row r="47" spans="1:2">
      <c r="A47" s="4"/>
      <c r="B47" s="4"/>
    </row>
    <row r="48" spans="1:2">
      <c r="A48" s="4"/>
      <c r="B48" s="4"/>
    </row>
    <row r="49" spans="1:2">
      <c r="A49" s="4"/>
      <c r="B49" s="4"/>
    </row>
    <row r="50" spans="1:2">
      <c r="A50" s="4"/>
      <c r="B50" s="4"/>
    </row>
    <row r="51" spans="1:2">
      <c r="A51" s="4"/>
      <c r="B51" s="4"/>
    </row>
    <row r="52" spans="1:2">
      <c r="A52" s="4"/>
      <c r="B52" s="4"/>
    </row>
    <row r="53" spans="1:2">
      <c r="A53" s="4"/>
      <c r="B53" s="4"/>
    </row>
    <row r="54" spans="1:2">
      <c r="A54" s="4"/>
      <c r="B54" s="4"/>
    </row>
    <row r="55" spans="1:2">
      <c r="A55" s="4"/>
      <c r="B55" s="4"/>
    </row>
    <row r="56" spans="1:2">
      <c r="A56" s="4"/>
      <c r="B56" s="4"/>
    </row>
    <row r="57" spans="1:2">
      <c r="A57" s="4"/>
      <c r="B57" s="4"/>
    </row>
    <row r="58" spans="1:2">
      <c r="A58" s="4"/>
      <c r="B58" s="4"/>
    </row>
    <row r="59" spans="1:2">
      <c r="A59" s="4"/>
      <c r="B59" s="4"/>
    </row>
    <row r="60" spans="1:2">
      <c r="A60" s="4"/>
      <c r="B60" s="4"/>
    </row>
    <row r="61" spans="1:2">
      <c r="A61" s="4"/>
      <c r="B61" s="4"/>
    </row>
    <row r="62" spans="1:2">
      <c r="A62" s="4"/>
      <c r="B62" s="4"/>
    </row>
    <row r="63" spans="1:2">
      <c r="A63" s="4"/>
      <c r="B63" s="4"/>
    </row>
    <row r="64" spans="1:2">
      <c r="A64" s="4"/>
      <c r="B64" s="4"/>
    </row>
    <row r="65" spans="1:2">
      <c r="A65" s="4"/>
      <c r="B65" s="4"/>
    </row>
    <row r="66" spans="1:2">
      <c r="A66" s="4"/>
      <c r="B66" s="4"/>
    </row>
    <row r="67" spans="1:2">
      <c r="A67" s="4"/>
      <c r="B67" s="4"/>
    </row>
    <row r="68" spans="1:2">
      <c r="A68" s="4"/>
      <c r="B68" s="4"/>
    </row>
    <row r="69" spans="1:2">
      <c r="A69" s="4"/>
      <c r="B69" s="4"/>
    </row>
    <row r="70" spans="1:2">
      <c r="A70" s="4"/>
      <c r="B70" s="4"/>
    </row>
    <row r="71" spans="1:2">
      <c r="A71" s="4"/>
      <c r="B71" s="4"/>
    </row>
    <row r="72" spans="1:2">
      <c r="A72" s="4"/>
      <c r="B72" s="4"/>
    </row>
    <row r="73" spans="1:2">
      <c r="A73" s="4"/>
      <c r="B73" s="4"/>
    </row>
    <row r="74" spans="1:2">
      <c r="A74" s="4"/>
      <c r="B74" s="4"/>
    </row>
    <row r="75" spans="1:2">
      <c r="A75" s="4"/>
      <c r="B75" s="4"/>
    </row>
    <row r="76" spans="1:2">
      <c r="A76" s="4"/>
      <c r="B76" s="4"/>
    </row>
    <row r="77" spans="1:2">
      <c r="A77" s="4"/>
      <c r="B77" s="4"/>
    </row>
    <row r="78" spans="1:2">
      <c r="A78" s="4"/>
      <c r="B78" s="4"/>
    </row>
    <row r="79" spans="1:2">
      <c r="A79" s="4"/>
      <c r="B79" s="4"/>
    </row>
    <row r="80" spans="1:2">
      <c r="A80" s="4"/>
      <c r="B80" s="4"/>
    </row>
    <row r="81" spans="1:2">
      <c r="A81" s="4"/>
      <c r="B81" s="4"/>
    </row>
    <row r="82" spans="1:2">
      <c r="A82" s="4"/>
      <c r="B82" s="4"/>
    </row>
    <row r="83" spans="1:2">
      <c r="A83" s="4"/>
      <c r="B83" s="4"/>
    </row>
    <row r="84" spans="1:2">
      <c r="A84" s="4"/>
      <c r="B84" s="4"/>
    </row>
    <row r="85" spans="1:2">
      <c r="A85" s="4"/>
      <c r="B85" s="4"/>
    </row>
    <row r="86" spans="1:2">
      <c r="A86" s="4"/>
      <c r="B86" s="4"/>
    </row>
    <row r="87" spans="1:2">
      <c r="A87" s="4"/>
      <c r="B87" s="4"/>
    </row>
    <row r="88" spans="1:2">
      <c r="A88" s="4"/>
      <c r="B88" s="4"/>
    </row>
    <row r="89" spans="1:2">
      <c r="A89" s="4"/>
      <c r="B89" s="4"/>
    </row>
    <row r="90" spans="1:2">
      <c r="A90" s="4"/>
      <c r="B90" s="4"/>
    </row>
    <row r="91" spans="1:2">
      <c r="A91" s="4"/>
      <c r="B91" s="4"/>
    </row>
    <row r="92" spans="1:2">
      <c r="A92" s="4"/>
      <c r="B92" s="4"/>
    </row>
    <row r="93" spans="1:2">
      <c r="A93" s="4"/>
      <c r="B93" s="4"/>
    </row>
    <row r="94" spans="1:2">
      <c r="A94" s="4"/>
      <c r="B94" s="4"/>
    </row>
    <row r="95" spans="1:2">
      <c r="A95" s="4"/>
      <c r="B95" s="4"/>
    </row>
    <row r="96" spans="1:2">
      <c r="A96" s="4"/>
      <c r="B96" s="4"/>
    </row>
    <row r="97" spans="1:2">
      <c r="A97" s="4"/>
      <c r="B97" s="4"/>
    </row>
    <row r="98" spans="1:2">
      <c r="A98" s="4"/>
      <c r="B98" s="4"/>
    </row>
    <row r="99" spans="1:2">
      <c r="A99" s="4"/>
      <c r="B99" s="4"/>
    </row>
    <row r="100" spans="1:2">
      <c r="A100" s="4"/>
      <c r="B100" s="4"/>
    </row>
    <row r="101" spans="1:2">
      <c r="A101" s="4"/>
      <c r="B101" s="4"/>
    </row>
    <row r="102" spans="1:2">
      <c r="A102" s="4"/>
      <c r="B102" s="4"/>
    </row>
    <row r="103" spans="1:2">
      <c r="A103" s="4"/>
      <c r="B103" s="4"/>
    </row>
    <row r="104" spans="1:2">
      <c r="A104" s="4"/>
      <c r="B104" s="4"/>
    </row>
  </sheetData>
  <hyperlinks>
    <hyperlink ref="B16" location="'17.1.5.'!Área_de_impresión" display="Presupuesto liquidado de gastos de la Comunidad Autónoma. Clasificación económica."/>
    <hyperlink ref="B17" location="'17.1.6.'!Área_de_impresión" display="Evolución del presupuesto liquidado de gastos de la Comunidad Autónoma. Clasificación económica."/>
    <hyperlink ref="B18" location="'17.1.7.'!Área_de_impresión" display="Presupuesto liquidado de ingresos de la Comunidad Autónoma. Clasificación económica."/>
    <hyperlink ref="B19" location="'17.1.8.'!Área_de_impresión" display="Evolución del presupuesto liquidado de ingresos de la Comunidad Autónoma. Clasificación económica."/>
    <hyperlink ref="B23" location="'17.2.1.'!Área_de_impresión" display="Fondo de Compensación Interterritorial."/>
    <hyperlink ref="B24" location="'17.2.2.'!Área_de_impresión" display="Evolución del Fondo de Compensación Interterritorial. Distribución por tipo de obra."/>
    <hyperlink ref="B25" location="'17.2.3.'!Área_de_impresión" display="Fondos estructurales ejecutados por la Comunidad Autónoma de la Región de Murcia  correspondientes al período 2007-2013. Gasto certificado a 31 de diciembre de 2015 por ejes y temas prioritarios."/>
    <hyperlink ref="B26" location="'17.2.4.'!Área_de_impresión" display="Evolución de los Programas de Cooperación Local."/>
    <hyperlink ref="B8" location="'17.1.1'!Área_de_impresión" display="Presupuesto preventivo de gastos de la Comunidad Autónoma. Capítulos y Secciones."/>
    <hyperlink ref="B9" location="'G-17.1'!Área_de_impresión" display="Gráfico del presupuesto preventivo de gastos de la Comunidad Autónoma por secciones."/>
    <hyperlink ref="B10" location="'G-17.2'!Área_de_impresión" display="Gráfico del presupuesto preventivo de gastos de la Comunidad Autónoma por capítulos"/>
    <hyperlink ref="B11" location="'17.1.2'!Área_de_impresión" display="Evolución del presupuesto preventivo de gastos de la Comunidad Autónoma. Clasificación económica."/>
    <hyperlink ref="B12" location="'17.1.3'!Área_de_impresión" display="Evolución del presupuesto preventivo de gastos de la Comunidad Autónoma. Clasificacion funcional."/>
    <hyperlink ref="B13" location="'G-17.3'!Área_de_impresión" display="Gráfico del presupuesto preventivo de gastos de la Comunidad Autónoma. Clasificación funcional."/>
    <hyperlink ref="B14" location="'17.1.4'!Área_de_impresión" display="Evolución del presupuesto preventivo de ingresos de la Comunidad Autónoma. Clasificación económica."/>
    <hyperlink ref="B15" location="'G-17.4'!Área_de_impresión" display="Gráfico del presupuesto preventivo de ingresos de la Comunidad Autónoma por capítulos."/>
    <hyperlink ref="B30" location="'17.3.1.'!Área_de_impresión" display="Evolución del Impuesto de la Renta de las Personas Físicas."/>
    <hyperlink ref="B31" location="'17.3.2.'!Área_de_impresión" display="Evolución de los declarantes del Impuesto sobre el Valor Añadido."/>
    <hyperlink ref="B32" location="'17.3.3.'!Títulos_a_imprimir" display="Evolución de las cuotas repercutidas del Impuesto sobre el Valor Añadido."/>
    <hyperlink ref="B33" location="'17.3.4.'!Títulos_a_imprimir" display="Evolución de las cuotas soportadas del Impuesto sobre el Valor Añadido."/>
    <hyperlink ref="B34" location="'17.3.5.'!Área_de_impresión" display="Evolución de las principales variables del Impuesto sobre Bienes Inmuebles (IBI) según naturaleza."/>
  </hyperlinks>
  <pageMargins left="0.70866141732283472" right="0.70866141732283472" top="0.98425196850393704" bottom="0.78740157480314965" header="0.31496062992125984" footer="0.31496062992125984"/>
  <pageSetup paperSize="9" orientation="landscape" r:id="rId1"/>
  <headerFooter>
    <oddHeader>&amp;R&amp;10&amp;P</oddHeader>
    <oddFooter>&amp;L&amp;"-,Cursiva"&amp;8ANUARIO ESTADÍSTICO DE LA REGIÓN DE MURCIA 2016. TOMO I. DATOS REGIONALES</oddFooter>
  </headerFooter>
</worksheet>
</file>

<file path=xl/worksheets/sheet10.xml><?xml version="1.0" encoding="utf-8"?>
<worksheet xmlns="http://schemas.openxmlformats.org/spreadsheetml/2006/main" xmlns:r="http://schemas.openxmlformats.org/officeDocument/2006/relationships">
  <dimension ref="A1:H42"/>
  <sheetViews>
    <sheetView workbookViewId="0">
      <selection activeCell="A20" sqref="A20"/>
    </sheetView>
  </sheetViews>
  <sheetFormatPr baseColWidth="10" defaultRowHeight="15"/>
  <cols>
    <col min="1" max="1" width="32.140625" customWidth="1"/>
    <col min="2" max="7" width="14.42578125" customWidth="1"/>
  </cols>
  <sheetData>
    <row r="1" spans="1:8">
      <c r="A1" s="11" t="s">
        <v>127</v>
      </c>
      <c r="H1" s="12" t="s">
        <v>52</v>
      </c>
    </row>
    <row r="4" spans="1:8">
      <c r="A4" s="60" t="s">
        <v>53</v>
      </c>
    </row>
    <row r="5" spans="1:8">
      <c r="A5" s="14"/>
      <c r="B5" s="15">
        <v>2016</v>
      </c>
      <c r="C5" s="14"/>
      <c r="D5" s="14"/>
      <c r="E5" s="14"/>
      <c r="F5" s="14"/>
      <c r="G5" s="14"/>
    </row>
    <row r="6" spans="1:8" s="47" customFormat="1" ht="30">
      <c r="A6" s="61"/>
      <c r="B6" s="61" t="s">
        <v>128</v>
      </c>
      <c r="C6" s="61" t="s">
        <v>129</v>
      </c>
      <c r="D6" s="61" t="s">
        <v>130</v>
      </c>
      <c r="E6" s="61" t="s">
        <v>131</v>
      </c>
      <c r="F6" s="61" t="s">
        <v>132</v>
      </c>
      <c r="G6" s="61" t="s">
        <v>133</v>
      </c>
    </row>
    <row r="7" spans="1:8">
      <c r="A7" s="36" t="s">
        <v>54</v>
      </c>
      <c r="B7" s="37">
        <v>4798203636</v>
      </c>
      <c r="C7" s="62">
        <v>47751451.109999999</v>
      </c>
      <c r="D7" s="62">
        <v>4845955087.1099997</v>
      </c>
      <c r="E7" s="62">
        <v>4585692484.7399998</v>
      </c>
      <c r="F7" s="62">
        <v>4255096235.1999998</v>
      </c>
      <c r="G7" s="62">
        <v>330596249.54000002</v>
      </c>
    </row>
    <row r="8" spans="1:8">
      <c r="A8" s="28" t="s">
        <v>55</v>
      </c>
      <c r="B8" s="23">
        <v>969950251</v>
      </c>
      <c r="C8" s="63">
        <v>18349617.620000001</v>
      </c>
      <c r="D8" s="63">
        <v>988299868.62</v>
      </c>
      <c r="E8" s="63">
        <v>971345324.55999994</v>
      </c>
      <c r="F8" s="63">
        <v>971308943.52999997</v>
      </c>
      <c r="G8" s="63">
        <v>36381.03</v>
      </c>
    </row>
    <row r="9" spans="1:8">
      <c r="A9" s="28" t="s">
        <v>56</v>
      </c>
      <c r="B9" s="23">
        <v>154111213</v>
      </c>
      <c r="C9" s="63">
        <v>1578244.29</v>
      </c>
      <c r="D9" s="63">
        <v>155689457.28999999</v>
      </c>
      <c r="E9" s="63">
        <v>135832647.16</v>
      </c>
      <c r="F9" s="63">
        <v>114691115.23999999</v>
      </c>
      <c r="G9" s="63">
        <v>21141531.920000002</v>
      </c>
    </row>
    <row r="10" spans="1:8">
      <c r="A10" s="28" t="s">
        <v>57</v>
      </c>
      <c r="B10" s="23">
        <v>94565811</v>
      </c>
      <c r="C10" s="63">
        <v>-4599461.3600000003</v>
      </c>
      <c r="D10" s="63">
        <v>89966349.640000001</v>
      </c>
      <c r="E10" s="63">
        <v>85066434.739999995</v>
      </c>
      <c r="F10" s="63">
        <v>84743929.989999995</v>
      </c>
      <c r="G10" s="63">
        <v>322504.75</v>
      </c>
    </row>
    <row r="11" spans="1:8">
      <c r="A11" s="28" t="s">
        <v>58</v>
      </c>
      <c r="B11" s="23">
        <v>2447127809</v>
      </c>
      <c r="C11" s="63">
        <v>3882489.83</v>
      </c>
      <c r="D11" s="63">
        <v>2451010298.8299999</v>
      </c>
      <c r="E11" s="63">
        <v>2432733022.04</v>
      </c>
      <c r="F11" s="63">
        <v>2178285739.54</v>
      </c>
      <c r="G11" s="63">
        <v>254447282.5</v>
      </c>
    </row>
    <row r="12" spans="1:8">
      <c r="A12" s="28" t="s">
        <v>59</v>
      </c>
      <c r="B12" s="23">
        <v>155797437</v>
      </c>
      <c r="C12" s="63">
        <v>4245052.5199999996</v>
      </c>
      <c r="D12" s="63">
        <v>160042489.52000001</v>
      </c>
      <c r="E12" s="63">
        <v>62123788.299999997</v>
      </c>
      <c r="F12" s="63">
        <v>48459122.560000002</v>
      </c>
      <c r="G12" s="63">
        <v>13664665.74</v>
      </c>
    </row>
    <row r="13" spans="1:8">
      <c r="A13" s="28" t="s">
        <v>60</v>
      </c>
      <c r="B13" s="23">
        <v>214114765</v>
      </c>
      <c r="C13" s="63">
        <v>9105065.0299999993</v>
      </c>
      <c r="D13" s="63">
        <v>223219830.03</v>
      </c>
      <c r="E13" s="63">
        <v>141402141.72</v>
      </c>
      <c r="F13" s="63">
        <v>103792645.59</v>
      </c>
      <c r="G13" s="63">
        <v>37609496.130000003</v>
      </c>
    </row>
    <row r="14" spans="1:8">
      <c r="A14" s="28" t="s">
        <v>61</v>
      </c>
      <c r="B14" s="23">
        <v>2193647</v>
      </c>
      <c r="C14" s="63">
        <v>5699060.6399999997</v>
      </c>
      <c r="D14" s="63">
        <v>7892707.6399999997</v>
      </c>
      <c r="E14" s="63">
        <v>1825989.91</v>
      </c>
      <c r="F14" s="63">
        <v>631815.62</v>
      </c>
      <c r="G14" s="63">
        <v>1194174.29</v>
      </c>
    </row>
    <row r="15" spans="1:8">
      <c r="A15" s="28" t="s">
        <v>62</v>
      </c>
      <c r="B15" s="23">
        <v>760342703</v>
      </c>
      <c r="C15" s="63">
        <v>9491382.5399999991</v>
      </c>
      <c r="D15" s="63">
        <v>769834085.53999996</v>
      </c>
      <c r="E15" s="63">
        <v>755363136.30999994</v>
      </c>
      <c r="F15" s="63">
        <v>753182923.13</v>
      </c>
      <c r="G15" s="63">
        <v>2180213.1800000002</v>
      </c>
    </row>
    <row r="16" spans="1:8">
      <c r="A16" s="41"/>
      <c r="B16" s="41"/>
      <c r="C16" s="41"/>
      <c r="D16" s="41"/>
      <c r="E16" s="41"/>
      <c r="F16" s="41"/>
      <c r="G16" s="41"/>
    </row>
    <row r="17" spans="1:1">
      <c r="A17" s="32" t="s">
        <v>77</v>
      </c>
    </row>
    <row r="18" spans="1:1">
      <c r="A18" s="32"/>
    </row>
    <row r="19" spans="1:1">
      <c r="A19" s="29" t="s">
        <v>291</v>
      </c>
    </row>
    <row r="23" spans="1:1">
      <c r="A23" s="29"/>
    </row>
    <row r="33" spans="2:7">
      <c r="B33" s="23"/>
      <c r="C33" s="23"/>
      <c r="D33" s="23"/>
      <c r="E33" s="23"/>
      <c r="F33" s="23"/>
      <c r="G33" s="23"/>
    </row>
    <row r="34" spans="2:7">
      <c r="B34" s="23"/>
      <c r="C34" s="23"/>
      <c r="D34" s="23"/>
      <c r="E34" s="23"/>
      <c r="F34" s="23"/>
      <c r="G34" s="23"/>
    </row>
    <row r="35" spans="2:7">
      <c r="B35" s="23"/>
      <c r="C35" s="23"/>
      <c r="D35" s="23"/>
      <c r="E35" s="23"/>
      <c r="F35" s="23"/>
      <c r="G35" s="23"/>
    </row>
    <row r="36" spans="2:7">
      <c r="B36" s="23"/>
      <c r="C36" s="23"/>
      <c r="D36" s="23"/>
      <c r="E36" s="23"/>
      <c r="F36" s="23"/>
      <c r="G36" s="23"/>
    </row>
    <row r="37" spans="2:7">
      <c r="B37" s="23"/>
      <c r="C37" s="23"/>
      <c r="D37" s="23"/>
      <c r="E37" s="23"/>
      <c r="F37" s="23"/>
      <c r="G37" s="23"/>
    </row>
    <row r="38" spans="2:7">
      <c r="B38" s="23"/>
      <c r="C38" s="23"/>
      <c r="D38" s="23"/>
      <c r="E38" s="23"/>
      <c r="F38" s="23"/>
      <c r="G38" s="23"/>
    </row>
    <row r="39" spans="2:7">
      <c r="B39" s="23"/>
      <c r="C39" s="23"/>
      <c r="D39" s="23"/>
      <c r="E39" s="23"/>
      <c r="F39" s="23"/>
      <c r="G39" s="23"/>
    </row>
    <row r="40" spans="2:7">
      <c r="B40" s="23"/>
      <c r="C40" s="23"/>
      <c r="D40" s="23"/>
      <c r="E40" s="23"/>
      <c r="F40" s="23"/>
      <c r="G40" s="23"/>
    </row>
    <row r="41" spans="2:7">
      <c r="B41" s="23"/>
      <c r="C41" s="23"/>
      <c r="D41" s="23"/>
      <c r="E41" s="23"/>
      <c r="F41" s="23"/>
      <c r="G41" s="23"/>
    </row>
    <row r="42" spans="2:7">
      <c r="B42" s="23"/>
      <c r="C42" s="23"/>
      <c r="D42" s="23"/>
      <c r="E42" s="23"/>
      <c r="F42" s="23"/>
      <c r="G42" s="23"/>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&amp;L_x000D_&amp;"calibri"&amp;12&amp;B17.1.5. Presupuesto liquidado de gastos de la Comunidad Autónoma. Clasificación económica.&amp;R&amp;"calibri"&amp;10&amp;P</oddHeader>
    <oddFooter>&amp;L&amp;"calibri"&amp;8&amp;I&amp;"-,Cursiva"&amp;8ANUARIO ESTADÍSTICO DE LA REGIÓN DE MURCIA 2016. TOMO I. DATOS REGIONALES&amp;R&amp;"calibri"&amp;8&amp;I17.1. PRESUPUESTOS DE LA COMUNIDAD AUTÓNOMA</oddFooter>
  </headerFooter>
</worksheet>
</file>

<file path=xl/worksheets/sheet11.xml><?xml version="1.0" encoding="utf-8"?>
<worksheet xmlns="http://schemas.openxmlformats.org/spreadsheetml/2006/main" xmlns:r="http://schemas.openxmlformats.org/officeDocument/2006/relationships">
  <dimension ref="A1:H19"/>
  <sheetViews>
    <sheetView workbookViewId="0">
      <selection activeCell="G23" sqref="G23"/>
    </sheetView>
  </sheetViews>
  <sheetFormatPr baseColWidth="10" defaultRowHeight="15"/>
  <cols>
    <col min="1" max="1" width="31.28515625" customWidth="1"/>
    <col min="2" max="7" width="15.28515625" customWidth="1"/>
  </cols>
  <sheetData>
    <row r="1" spans="1:8">
      <c r="A1" s="11" t="s">
        <v>134</v>
      </c>
      <c r="H1" s="12" t="s">
        <v>52</v>
      </c>
    </row>
    <row r="4" spans="1:8">
      <c r="A4" s="60" t="s">
        <v>53</v>
      </c>
    </row>
    <row r="5" spans="1:8">
      <c r="A5" s="14"/>
      <c r="B5" s="15">
        <v>2014</v>
      </c>
      <c r="C5" s="14"/>
      <c r="D5" s="15">
        <v>2015</v>
      </c>
      <c r="E5" s="14"/>
      <c r="F5" s="15">
        <v>2016</v>
      </c>
      <c r="G5" s="14"/>
    </row>
    <row r="6" spans="1:8" s="47" customFormat="1" ht="30">
      <c r="A6" s="61"/>
      <c r="B6" s="61" t="s">
        <v>130</v>
      </c>
      <c r="C6" s="61" t="s">
        <v>131</v>
      </c>
      <c r="D6" s="61" t="s">
        <v>130</v>
      </c>
      <c r="E6" s="61" t="s">
        <v>131</v>
      </c>
      <c r="F6" s="61" t="s">
        <v>130</v>
      </c>
      <c r="G6" s="61" t="s">
        <v>131</v>
      </c>
    </row>
    <row r="7" spans="1:8">
      <c r="A7" s="36" t="s">
        <v>54</v>
      </c>
      <c r="B7" s="62">
        <v>4785176973.4399996</v>
      </c>
      <c r="C7" s="62">
        <v>4610453518.5</v>
      </c>
      <c r="D7" s="62">
        <v>4591745650.8299999</v>
      </c>
      <c r="E7" s="62">
        <v>4351814960.1700001</v>
      </c>
      <c r="F7" s="62">
        <v>4845955087.1099997</v>
      </c>
      <c r="G7" s="62">
        <v>4585692484.7399998</v>
      </c>
    </row>
    <row r="8" spans="1:8">
      <c r="A8" s="28" t="s">
        <v>55</v>
      </c>
      <c r="B8" s="63">
        <v>896236565.24000001</v>
      </c>
      <c r="C8" s="63">
        <v>889232979.52999997</v>
      </c>
      <c r="D8" s="63">
        <v>945120615.91999996</v>
      </c>
      <c r="E8" s="63">
        <v>935339364.88999999</v>
      </c>
      <c r="F8" s="63">
        <v>988299868.62</v>
      </c>
      <c r="G8" s="63">
        <v>971345324.55999994</v>
      </c>
    </row>
    <row r="9" spans="1:8">
      <c r="A9" s="28" t="s">
        <v>56</v>
      </c>
      <c r="B9" s="63">
        <v>141404995.31999999</v>
      </c>
      <c r="C9" s="63">
        <v>120475730.58</v>
      </c>
      <c r="D9" s="63">
        <v>148852996.83000001</v>
      </c>
      <c r="E9" s="63">
        <v>125222165.38</v>
      </c>
      <c r="F9" s="63">
        <v>155689457.28999999</v>
      </c>
      <c r="G9" s="63">
        <v>135832647.16</v>
      </c>
    </row>
    <row r="10" spans="1:8">
      <c r="A10" s="28" t="s">
        <v>57</v>
      </c>
      <c r="B10" s="63">
        <v>256111031.81</v>
      </c>
      <c r="C10" s="63">
        <v>247545877.59999999</v>
      </c>
      <c r="D10" s="63">
        <v>140537275.71000001</v>
      </c>
      <c r="E10" s="63">
        <v>138655979.52000001</v>
      </c>
      <c r="F10" s="63">
        <v>89966349.640000001</v>
      </c>
      <c r="G10" s="63">
        <v>85066434.739999995</v>
      </c>
    </row>
    <row r="11" spans="1:8">
      <c r="A11" s="28" t="s">
        <v>58</v>
      </c>
      <c r="B11" s="63">
        <v>2309071916.7399998</v>
      </c>
      <c r="C11" s="63">
        <v>2282821574.2199998</v>
      </c>
      <c r="D11" s="63">
        <v>2381714729.2600002</v>
      </c>
      <c r="E11" s="63">
        <v>2375149851.6900001</v>
      </c>
      <c r="F11" s="63">
        <v>2451010298.8299999</v>
      </c>
      <c r="G11" s="63">
        <v>2432733022.04</v>
      </c>
    </row>
    <row r="12" spans="1:8">
      <c r="A12" s="28" t="s">
        <v>59</v>
      </c>
      <c r="B12" s="63">
        <v>164540576.34999999</v>
      </c>
      <c r="C12" s="63">
        <v>115637337.79000001</v>
      </c>
      <c r="D12" s="63">
        <v>203677665.59</v>
      </c>
      <c r="E12" s="63">
        <v>138409172.27000001</v>
      </c>
      <c r="F12" s="63">
        <v>160042489.52000001</v>
      </c>
      <c r="G12" s="63">
        <v>62123788.299999997</v>
      </c>
    </row>
    <row r="13" spans="1:8">
      <c r="A13" s="28" t="s">
        <v>60</v>
      </c>
      <c r="B13" s="63">
        <v>401515157.35000002</v>
      </c>
      <c r="C13" s="63">
        <v>367450889.56999999</v>
      </c>
      <c r="D13" s="63">
        <v>245522499.13</v>
      </c>
      <c r="E13" s="63">
        <v>182128800.44</v>
      </c>
      <c r="F13" s="63">
        <v>223219830.03</v>
      </c>
      <c r="G13" s="63">
        <v>141402141.72</v>
      </c>
    </row>
    <row r="14" spans="1:8">
      <c r="A14" s="28" t="s">
        <v>61</v>
      </c>
      <c r="B14" s="63">
        <v>3434647</v>
      </c>
      <c r="C14" s="63">
        <v>3434647</v>
      </c>
      <c r="D14" s="63">
        <v>17396317.390000001</v>
      </c>
      <c r="E14" s="63">
        <v>10644954.640000001</v>
      </c>
      <c r="F14" s="63">
        <v>7892707.6399999997</v>
      </c>
      <c r="G14" s="63">
        <v>1825989.91</v>
      </c>
    </row>
    <row r="15" spans="1:8">
      <c r="A15" s="28" t="s">
        <v>62</v>
      </c>
      <c r="B15" s="63">
        <v>612862083.63</v>
      </c>
      <c r="C15" s="63">
        <v>583854482.21000004</v>
      </c>
      <c r="D15" s="63">
        <v>508923551</v>
      </c>
      <c r="E15" s="63">
        <v>446264671.33999997</v>
      </c>
      <c r="F15" s="63">
        <v>769834085.53999996</v>
      </c>
      <c r="G15" s="63">
        <v>755363136.30999994</v>
      </c>
    </row>
    <row r="16" spans="1:8">
      <c r="A16" s="41"/>
      <c r="B16" s="41"/>
      <c r="C16" s="41"/>
      <c r="D16" s="41"/>
      <c r="E16" s="41"/>
      <c r="F16" s="41"/>
      <c r="G16" s="41"/>
    </row>
    <row r="17" spans="1:1">
      <c r="A17" s="32" t="s">
        <v>77</v>
      </c>
    </row>
    <row r="18" spans="1:1">
      <c r="A18" s="32"/>
    </row>
    <row r="19" spans="1:1">
      <c r="A19" s="29" t="s">
        <v>291</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&amp;L_x000D_&amp;"calibri"&amp;12&amp;B17.1.6. Evolución del presupuesto liquidado de gastos de la Comunidad Autónoma. Clasificación económica.&amp;R&amp;"calibri"&amp;10&amp;P</oddHeader>
    <oddFooter>&amp;L&amp;"calibri"&amp;8&amp;I&amp;"-,Cursiva"&amp;8ANUARIO ESTADÍSTICO DE LA REGIÓN DE MURCIA 2016. TOMO I. DATOS REGIONALES&amp;R&amp;"calibri"&amp;8&amp;I17.1. PRESUPUESTOS DE LA COMUNIDAD AUTÓNOMA</oddFooter>
  </headerFooter>
</worksheet>
</file>

<file path=xl/worksheets/sheet12.xml><?xml version="1.0" encoding="utf-8"?>
<worksheet xmlns="http://schemas.openxmlformats.org/spreadsheetml/2006/main" xmlns:r="http://schemas.openxmlformats.org/officeDocument/2006/relationships">
  <dimension ref="A1:I30"/>
  <sheetViews>
    <sheetView workbookViewId="0">
      <selection activeCell="A21" sqref="A21"/>
    </sheetView>
  </sheetViews>
  <sheetFormatPr baseColWidth="10" defaultRowHeight="15"/>
  <cols>
    <col min="1" max="1" width="32" customWidth="1"/>
    <col min="2" max="2" width="14" customWidth="1"/>
    <col min="3" max="3" width="14.5703125" customWidth="1"/>
    <col min="4" max="6" width="14" customWidth="1"/>
    <col min="7" max="7" width="10.42578125" customWidth="1"/>
    <col min="8" max="8" width="14" customWidth="1"/>
  </cols>
  <sheetData>
    <row r="1" spans="1:9">
      <c r="A1" s="11" t="s">
        <v>135</v>
      </c>
      <c r="I1" s="12" t="s">
        <v>52</v>
      </c>
    </row>
    <row r="4" spans="1:9">
      <c r="A4" s="13" t="s">
        <v>53</v>
      </c>
    </row>
    <row r="5" spans="1:9">
      <c r="A5" s="64"/>
      <c r="B5" s="15">
        <v>2016</v>
      </c>
      <c r="C5" s="64"/>
      <c r="D5" s="64"/>
      <c r="E5" s="64"/>
      <c r="F5" s="64"/>
      <c r="G5" s="64"/>
      <c r="H5" s="64"/>
    </row>
    <row r="6" spans="1:9" s="47" customFormat="1" ht="45">
      <c r="A6" s="61"/>
      <c r="B6" s="61" t="s">
        <v>128</v>
      </c>
      <c r="C6" s="61" t="s">
        <v>129</v>
      </c>
      <c r="D6" s="61" t="s">
        <v>130</v>
      </c>
      <c r="E6" s="61" t="s">
        <v>136</v>
      </c>
      <c r="F6" s="61" t="s">
        <v>137</v>
      </c>
      <c r="G6" s="61" t="s">
        <v>138</v>
      </c>
      <c r="H6" s="61" t="s">
        <v>139</v>
      </c>
    </row>
    <row r="7" spans="1:9">
      <c r="A7" s="20" t="s">
        <v>119</v>
      </c>
      <c r="B7" s="21">
        <v>4798203636</v>
      </c>
      <c r="C7" s="65">
        <v>47751451.109999999</v>
      </c>
      <c r="D7" s="65">
        <v>4845955087.1099997</v>
      </c>
      <c r="E7" s="65">
        <v>5222413083.21</v>
      </c>
      <c r="F7" s="65">
        <v>5121778564.9799995</v>
      </c>
      <c r="G7" s="65">
        <v>6043.17</v>
      </c>
      <c r="H7" s="65">
        <v>100628475.06</v>
      </c>
    </row>
    <row r="8" spans="1:9">
      <c r="A8" s="28" t="s">
        <v>120</v>
      </c>
      <c r="B8" s="23">
        <v>964339322</v>
      </c>
      <c r="C8" s="63">
        <v>0</v>
      </c>
      <c r="D8" s="63">
        <v>964339322</v>
      </c>
      <c r="E8" s="63">
        <v>938614327.24000001</v>
      </c>
      <c r="F8" s="63">
        <v>924554610.49000001</v>
      </c>
      <c r="G8" s="63">
        <v>0</v>
      </c>
      <c r="H8" s="63">
        <v>14059716.75</v>
      </c>
    </row>
    <row r="9" spans="1:9">
      <c r="A9" s="28" t="s">
        <v>121</v>
      </c>
      <c r="B9" s="23">
        <v>1773522386</v>
      </c>
      <c r="C9" s="63">
        <v>0</v>
      </c>
      <c r="D9" s="63">
        <v>1773522386</v>
      </c>
      <c r="E9" s="63">
        <v>1705672406.4300001</v>
      </c>
      <c r="F9" s="63">
        <v>1685217595.3</v>
      </c>
      <c r="G9" s="63">
        <v>0</v>
      </c>
      <c r="H9" s="63">
        <v>20454811.129999999</v>
      </c>
    </row>
    <row r="10" spans="1:9">
      <c r="A10" s="28" t="s">
        <v>122</v>
      </c>
      <c r="B10" s="23">
        <v>64728579</v>
      </c>
      <c r="C10" s="63">
        <v>5000387.1500000004</v>
      </c>
      <c r="D10" s="63">
        <v>69728966.150000006</v>
      </c>
      <c r="E10" s="63">
        <v>93371000.700000003</v>
      </c>
      <c r="F10" s="63">
        <v>68328309.099999994</v>
      </c>
      <c r="G10" s="63">
        <v>6043.17</v>
      </c>
      <c r="H10" s="63">
        <v>25036648.43</v>
      </c>
    </row>
    <row r="11" spans="1:9">
      <c r="A11" s="28" t="s">
        <v>58</v>
      </c>
      <c r="B11" s="23">
        <v>900744030</v>
      </c>
      <c r="C11" s="63">
        <v>3251966.41</v>
      </c>
      <c r="D11" s="63">
        <v>903995996.40999997</v>
      </c>
      <c r="E11" s="63">
        <v>927694086.40999997</v>
      </c>
      <c r="F11" s="63">
        <v>911942771.74000001</v>
      </c>
      <c r="G11" s="63">
        <v>0</v>
      </c>
      <c r="H11" s="63">
        <v>15751314.67</v>
      </c>
    </row>
    <row r="12" spans="1:9">
      <c r="A12" s="28" t="s">
        <v>123</v>
      </c>
      <c r="B12" s="23">
        <v>7194265</v>
      </c>
      <c r="C12" s="63">
        <v>0</v>
      </c>
      <c r="D12" s="63">
        <v>7194265</v>
      </c>
      <c r="E12" s="63">
        <v>7577391.5700000003</v>
      </c>
      <c r="F12" s="63">
        <v>5596064.8600000003</v>
      </c>
      <c r="G12" s="63">
        <v>0</v>
      </c>
      <c r="H12" s="63">
        <v>1981326.71</v>
      </c>
    </row>
    <row r="13" spans="1:9">
      <c r="A13" s="28" t="s">
        <v>124</v>
      </c>
      <c r="B13" s="23">
        <v>15366512</v>
      </c>
      <c r="C13" s="63">
        <v>0</v>
      </c>
      <c r="D13" s="63">
        <v>15366512</v>
      </c>
      <c r="E13" s="63">
        <v>3704245.54</v>
      </c>
      <c r="F13" s="63">
        <v>936202.96</v>
      </c>
      <c r="G13" s="63">
        <v>0</v>
      </c>
      <c r="H13" s="63">
        <v>2768042.58</v>
      </c>
    </row>
    <row r="14" spans="1:9">
      <c r="A14" s="28" t="s">
        <v>60</v>
      </c>
      <c r="B14" s="23">
        <v>168354158</v>
      </c>
      <c r="C14" s="63">
        <v>826290.7</v>
      </c>
      <c r="D14" s="63">
        <v>169180448.69999999</v>
      </c>
      <c r="E14" s="63">
        <v>46714620.009999998</v>
      </c>
      <c r="F14" s="63">
        <v>40360102.539999999</v>
      </c>
      <c r="G14" s="63">
        <v>0</v>
      </c>
      <c r="H14" s="63">
        <v>6354517.4699999997</v>
      </c>
    </row>
    <row r="15" spans="1:9">
      <c r="A15" s="28" t="s">
        <v>61</v>
      </c>
      <c r="B15" s="23">
        <v>56207516</v>
      </c>
      <c r="C15" s="63">
        <v>24160416.600000001</v>
      </c>
      <c r="D15" s="63">
        <v>80367932.599999994</v>
      </c>
      <c r="E15" s="63">
        <v>11263475.58</v>
      </c>
      <c r="F15" s="63">
        <v>9930237.5600000005</v>
      </c>
      <c r="G15" s="63">
        <v>0</v>
      </c>
      <c r="H15" s="63">
        <v>1333238.02</v>
      </c>
    </row>
    <row r="16" spans="1:9">
      <c r="A16" s="28" t="s">
        <v>62</v>
      </c>
      <c r="B16" s="23">
        <v>847746868</v>
      </c>
      <c r="C16" s="63">
        <v>14512390.25</v>
      </c>
      <c r="D16" s="63">
        <v>862259258.25</v>
      </c>
      <c r="E16" s="63">
        <v>1487801529.73</v>
      </c>
      <c r="F16" s="63">
        <v>1474912670.4300001</v>
      </c>
      <c r="G16" s="63">
        <v>0</v>
      </c>
      <c r="H16" s="63">
        <v>12888859.300000001</v>
      </c>
    </row>
    <row r="17" spans="1:8">
      <c r="A17" s="41"/>
      <c r="B17" s="41"/>
      <c r="C17" s="41"/>
      <c r="D17" s="41"/>
      <c r="E17" s="41"/>
      <c r="F17" s="41"/>
      <c r="G17" s="41"/>
      <c r="H17" s="41"/>
    </row>
    <row r="18" spans="1:8">
      <c r="A18" s="32" t="s">
        <v>77</v>
      </c>
    </row>
    <row r="19" spans="1:8">
      <c r="A19" s="32"/>
    </row>
    <row r="20" spans="1:8">
      <c r="A20" s="29" t="s">
        <v>291</v>
      </c>
    </row>
    <row r="23" spans="1:8">
      <c r="B23" s="23"/>
      <c r="C23" s="23"/>
      <c r="D23" s="23"/>
      <c r="E23" s="23"/>
      <c r="F23" s="23"/>
      <c r="G23" s="23"/>
      <c r="H23" s="23"/>
    </row>
    <row r="30" spans="1:8" ht="13.5" customHeight="1"/>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&amp;L_x000D_&amp;"calibri"&amp;12&amp;B17.1.7. Presupuesto liquidado de ingresos de la Comunidad Autónoma. Clasificación económica.&amp;R&amp;"calibri"&amp;10&amp;P</oddHeader>
    <oddFooter>&amp;L&amp;"calibri"&amp;8&amp;I&amp;"-,Cursiva"&amp;8ANUARIO ESTADÍSTICO DE LA REGIÓN DE MURCIA 2016. TOMO I. DATOS REGIONALES&amp;R&amp;"calibri"&amp;8&amp;I17.1. PRESUPUESTOS DE LA COMUNIDAD AUTÓNOMA</oddFooter>
  </headerFooter>
</worksheet>
</file>

<file path=xl/worksheets/sheet13.xml><?xml version="1.0" encoding="utf-8"?>
<worksheet xmlns="http://schemas.openxmlformats.org/spreadsheetml/2006/main" xmlns:r="http://schemas.openxmlformats.org/officeDocument/2006/relationships">
  <dimension ref="A1:H26"/>
  <sheetViews>
    <sheetView workbookViewId="0">
      <selection activeCell="E25" sqref="E25"/>
    </sheetView>
  </sheetViews>
  <sheetFormatPr baseColWidth="10" defaultRowHeight="15"/>
  <cols>
    <col min="1" max="1" width="31.85546875" customWidth="1"/>
    <col min="2" max="2" width="14.5703125" customWidth="1"/>
    <col min="3" max="7" width="15.85546875" customWidth="1"/>
  </cols>
  <sheetData>
    <row r="1" spans="1:8">
      <c r="A1" s="11" t="s">
        <v>140</v>
      </c>
      <c r="H1" s="12" t="s">
        <v>52</v>
      </c>
    </row>
    <row r="4" spans="1:8">
      <c r="A4" s="13" t="s">
        <v>53</v>
      </c>
    </row>
    <row r="5" spans="1:8">
      <c r="A5" s="14"/>
      <c r="B5" s="15">
        <v>2014</v>
      </c>
      <c r="C5" s="14"/>
      <c r="D5" s="15">
        <v>2015</v>
      </c>
      <c r="E5" s="14"/>
      <c r="F5" s="15">
        <v>2016</v>
      </c>
      <c r="G5" s="14"/>
    </row>
    <row r="6" spans="1:8" s="67" customFormat="1" ht="30">
      <c r="A6" s="66"/>
      <c r="B6" s="66" t="s">
        <v>130</v>
      </c>
      <c r="C6" s="66" t="s">
        <v>136</v>
      </c>
      <c r="D6" s="66" t="s">
        <v>130</v>
      </c>
      <c r="E6" s="66" t="s">
        <v>136</v>
      </c>
      <c r="F6" s="66" t="s">
        <v>130</v>
      </c>
      <c r="G6" s="66" t="s">
        <v>136</v>
      </c>
    </row>
    <row r="7" spans="1:8">
      <c r="A7" s="36" t="s">
        <v>119</v>
      </c>
      <c r="B7" s="62">
        <v>4785176973.4399996</v>
      </c>
      <c r="C7" s="62">
        <v>5396577437.3900003</v>
      </c>
      <c r="D7" s="62">
        <v>4591745650.8299999</v>
      </c>
      <c r="E7" s="62">
        <v>4754323011.3599997</v>
      </c>
      <c r="F7" s="62">
        <v>4845955087.1099997</v>
      </c>
      <c r="G7" s="62">
        <v>5222413083.21</v>
      </c>
    </row>
    <row r="8" spans="1:8">
      <c r="A8" s="28" t="s">
        <v>120</v>
      </c>
      <c r="B8" s="63">
        <v>862407273</v>
      </c>
      <c r="C8" s="63">
        <v>809789053.20000005</v>
      </c>
      <c r="D8" s="63">
        <v>800226233</v>
      </c>
      <c r="E8" s="63">
        <v>859130530.99000001</v>
      </c>
      <c r="F8" s="63">
        <v>964339322</v>
      </c>
      <c r="G8" s="63">
        <v>938614327.24000001</v>
      </c>
    </row>
    <row r="9" spans="1:8">
      <c r="A9" s="28" t="s">
        <v>121</v>
      </c>
      <c r="B9" s="63">
        <v>1669156832</v>
      </c>
      <c r="C9" s="63">
        <v>1586650056.6600001</v>
      </c>
      <c r="D9" s="63">
        <v>1708975787</v>
      </c>
      <c r="E9" s="63">
        <v>1573946524.9400001</v>
      </c>
      <c r="F9" s="63">
        <v>1773522386</v>
      </c>
      <c r="G9" s="63">
        <v>1705672406.4300001</v>
      </c>
    </row>
    <row r="10" spans="1:8">
      <c r="A10" s="28" t="s">
        <v>122</v>
      </c>
      <c r="B10" s="63">
        <v>72541022.079999998</v>
      </c>
      <c r="C10" s="63">
        <v>64926601.090000004</v>
      </c>
      <c r="D10" s="63">
        <v>69423222</v>
      </c>
      <c r="E10" s="63">
        <v>78596201.349999994</v>
      </c>
      <c r="F10" s="63">
        <v>69728966.150000006</v>
      </c>
      <c r="G10" s="63">
        <v>93371000.700000003</v>
      </c>
    </row>
    <row r="11" spans="1:8">
      <c r="A11" s="28" t="s">
        <v>58</v>
      </c>
      <c r="B11" s="63">
        <v>725038374.24000001</v>
      </c>
      <c r="C11" s="63">
        <v>823240078.94000006</v>
      </c>
      <c r="D11" s="63">
        <v>882759065.61000001</v>
      </c>
      <c r="E11" s="63">
        <v>881322218.5</v>
      </c>
      <c r="F11" s="63">
        <v>903995996.40999997</v>
      </c>
      <c r="G11" s="63">
        <v>927694086.40999997</v>
      </c>
    </row>
    <row r="12" spans="1:8">
      <c r="A12" s="28" t="s">
        <v>123</v>
      </c>
      <c r="B12" s="63">
        <v>12598932</v>
      </c>
      <c r="C12" s="63">
        <v>7668129.1399999997</v>
      </c>
      <c r="D12" s="63">
        <v>11076144</v>
      </c>
      <c r="E12" s="63">
        <v>6826802.9000000004</v>
      </c>
      <c r="F12" s="63">
        <v>7194265</v>
      </c>
      <c r="G12" s="63">
        <v>7577391.5700000003</v>
      </c>
    </row>
    <row r="13" spans="1:8">
      <c r="A13" s="28" t="s">
        <v>124</v>
      </c>
      <c r="B13" s="63">
        <v>28341894</v>
      </c>
      <c r="C13" s="63">
        <v>8253826.6799999997</v>
      </c>
      <c r="D13" s="63">
        <v>26876897</v>
      </c>
      <c r="E13" s="63">
        <v>3470365.6</v>
      </c>
      <c r="F13" s="63">
        <v>15366512</v>
      </c>
      <c r="G13" s="63">
        <v>3704245.54</v>
      </c>
    </row>
    <row r="14" spans="1:8">
      <c r="A14" s="28" t="s">
        <v>60</v>
      </c>
      <c r="B14" s="63">
        <v>163050762.94</v>
      </c>
      <c r="C14" s="63">
        <v>133166842.44</v>
      </c>
      <c r="D14" s="63">
        <v>201759834.25</v>
      </c>
      <c r="E14" s="63">
        <v>106008241.65000001</v>
      </c>
      <c r="F14" s="63">
        <v>169180448.69999999</v>
      </c>
      <c r="G14" s="63">
        <v>46714620.009999998</v>
      </c>
    </row>
    <row r="15" spans="1:8">
      <c r="A15" s="28" t="s">
        <v>61</v>
      </c>
      <c r="B15" s="63">
        <v>10900659.539999999</v>
      </c>
      <c r="C15" s="63">
        <v>2474337.12</v>
      </c>
      <c r="D15" s="63">
        <v>15192442.970000001</v>
      </c>
      <c r="E15" s="63">
        <v>2759515.15</v>
      </c>
      <c r="F15" s="63">
        <v>80367932.599999994</v>
      </c>
      <c r="G15" s="63">
        <v>11263475.58</v>
      </c>
    </row>
    <row r="16" spans="1:8">
      <c r="A16" s="28" t="s">
        <v>62</v>
      </c>
      <c r="B16" s="63">
        <v>1241141223.6400001</v>
      </c>
      <c r="C16" s="63">
        <v>1960408512.1199999</v>
      </c>
      <c r="D16" s="63">
        <v>875456025</v>
      </c>
      <c r="E16" s="63">
        <v>1242262610.28</v>
      </c>
      <c r="F16" s="63">
        <v>862259258.25</v>
      </c>
      <c r="G16" s="63">
        <v>1487801529.73</v>
      </c>
    </row>
    <row r="17" spans="1:7">
      <c r="A17" s="68"/>
      <c r="B17" s="68"/>
      <c r="C17" s="68"/>
      <c r="D17" s="68"/>
      <c r="E17" s="68"/>
      <c r="F17" s="68"/>
      <c r="G17" s="68"/>
    </row>
    <row r="18" spans="1:7">
      <c r="A18" s="32" t="s">
        <v>77</v>
      </c>
    </row>
    <row r="19" spans="1:7">
      <c r="A19" s="32"/>
    </row>
    <row r="20" spans="1:7">
      <c r="A20" s="29" t="s">
        <v>291</v>
      </c>
    </row>
    <row r="24" spans="1:7">
      <c r="B24" s="63"/>
      <c r="C24" s="63"/>
      <c r="D24" s="63"/>
      <c r="E24" s="63"/>
    </row>
    <row r="26" spans="1:7">
      <c r="B26" s="63"/>
      <c r="C26" s="63"/>
      <c r="D26" s="63"/>
      <c r="E26" s="63"/>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&amp;L_x000D_&amp;"calibri"&amp;12&amp;B17.1.8. Evolución del presupuesto liquidado de ingresos de la Comunidad Autónoma. Clasificación económica.&amp;R&amp;"calibri"&amp;10&amp;P</oddHeader>
    <oddFooter>&amp;L&amp;"calibri"&amp;8&amp;I&amp;"-,Cursiva"&amp;8ANUARIO ESTADÍSTICO DE LA REGIÓN DE MURCIA 2016. TOMO I. DATOS REGIONALES&amp;R&amp;"calibri"&amp;8&amp;I17.1. PRESUPUESTOS DE LA COMUNIDAD AUTÓNOMA</oddFooter>
  </headerFooter>
</worksheet>
</file>

<file path=xl/worksheets/sheet14.xml><?xml version="1.0" encoding="utf-8"?>
<worksheet xmlns="http://schemas.openxmlformats.org/spreadsheetml/2006/main" xmlns:r="http://schemas.openxmlformats.org/officeDocument/2006/relationships">
  <dimension ref="A1:I35"/>
  <sheetViews>
    <sheetView workbookViewId="0">
      <selection activeCell="I1" sqref="I1"/>
    </sheetView>
  </sheetViews>
  <sheetFormatPr baseColWidth="10" defaultRowHeight="15"/>
  <cols>
    <col min="1" max="1" width="5.7109375" customWidth="1"/>
    <col min="2" max="8" width="16.85546875" customWidth="1"/>
  </cols>
  <sheetData>
    <row r="1" spans="1:9" ht="15" customHeight="1">
      <c r="A1" s="11" t="s">
        <v>141</v>
      </c>
      <c r="I1" s="12" t="s">
        <v>52</v>
      </c>
    </row>
    <row r="2" spans="1:9" ht="15" customHeight="1"/>
    <row r="3" spans="1:9" ht="15" customHeight="1"/>
    <row r="4" spans="1:9" ht="15" customHeight="1">
      <c r="A4" s="13" t="s">
        <v>142</v>
      </c>
    </row>
    <row r="5" spans="1:9" s="47" customFormat="1" ht="30" customHeight="1">
      <c r="A5" s="61"/>
      <c r="B5" s="61" t="s">
        <v>143</v>
      </c>
      <c r="C5" s="61" t="s">
        <v>144</v>
      </c>
      <c r="D5" s="61" t="s">
        <v>145</v>
      </c>
      <c r="E5" s="61" t="s">
        <v>146</v>
      </c>
      <c r="F5" s="61" t="s">
        <v>147</v>
      </c>
      <c r="G5" s="61" t="s">
        <v>148</v>
      </c>
      <c r="H5" s="61" t="s">
        <v>149</v>
      </c>
    </row>
    <row r="6" spans="1:9" ht="15" customHeight="1">
      <c r="A6" s="69" t="s">
        <v>150</v>
      </c>
      <c r="B6" s="63">
        <v>31125.214899999999</v>
      </c>
      <c r="C6" s="63">
        <v>1441240.2486</v>
      </c>
      <c r="D6" s="63">
        <v>2.1596000000000002</v>
      </c>
      <c r="E6" s="63">
        <v>31125.214899999999</v>
      </c>
      <c r="F6" s="63">
        <v>100</v>
      </c>
      <c r="G6" s="63">
        <v>0</v>
      </c>
      <c r="H6" s="63">
        <v>0</v>
      </c>
    </row>
    <row r="7" spans="1:9" ht="15" customHeight="1">
      <c r="A7" s="69" t="s">
        <v>151</v>
      </c>
      <c r="B7" s="63">
        <v>33930.138400000003</v>
      </c>
      <c r="C7" s="63">
        <v>1546419.1699000001</v>
      </c>
      <c r="D7" s="63">
        <v>2.1941000000000002</v>
      </c>
      <c r="E7" s="63">
        <v>33930.138400000003</v>
      </c>
      <c r="F7" s="63">
        <v>100</v>
      </c>
      <c r="G7" s="63">
        <v>0</v>
      </c>
      <c r="H7" s="63">
        <v>0</v>
      </c>
    </row>
    <row r="8" spans="1:9" ht="15" customHeight="1">
      <c r="A8" s="69" t="s">
        <v>152</v>
      </c>
      <c r="B8" s="63">
        <v>30509.177500000002</v>
      </c>
      <c r="C8" s="63">
        <v>1418867.5730000001</v>
      </c>
      <c r="D8" s="63">
        <v>2.1501999999999999</v>
      </c>
      <c r="E8" s="63">
        <v>30509.177500000002</v>
      </c>
      <c r="F8" s="63">
        <v>100</v>
      </c>
      <c r="G8" s="63">
        <v>0</v>
      </c>
      <c r="H8" s="63">
        <v>0</v>
      </c>
    </row>
    <row r="9" spans="1:9" ht="15" customHeight="1">
      <c r="A9" s="69" t="s">
        <v>153</v>
      </c>
      <c r="B9" s="63">
        <v>21147.812900000001</v>
      </c>
      <c r="C9" s="63">
        <v>774373.4449</v>
      </c>
      <c r="D9" s="63">
        <v>2.7309999999999999</v>
      </c>
      <c r="E9" s="63">
        <v>21147.812900000001</v>
      </c>
      <c r="F9" s="63">
        <v>100</v>
      </c>
      <c r="G9" s="63">
        <v>0</v>
      </c>
      <c r="H9" s="63">
        <v>0</v>
      </c>
    </row>
    <row r="10" spans="1:9" ht="15" customHeight="1">
      <c r="A10" s="69" t="s">
        <v>154</v>
      </c>
      <c r="B10" s="63">
        <v>21667.0874</v>
      </c>
      <c r="C10" s="63">
        <v>774373.4449</v>
      </c>
      <c r="D10" s="63">
        <v>2.8</v>
      </c>
      <c r="E10" s="63">
        <v>21667.0874</v>
      </c>
      <c r="F10" s="63">
        <v>100</v>
      </c>
      <c r="G10" s="63">
        <v>0</v>
      </c>
      <c r="H10" s="63">
        <v>0</v>
      </c>
    </row>
    <row r="11" spans="1:9" ht="15" customHeight="1">
      <c r="A11" s="69" t="s">
        <v>155</v>
      </c>
      <c r="B11" s="63">
        <v>24377.050999999999</v>
      </c>
      <c r="C11" s="63">
        <v>774373.4449</v>
      </c>
      <c r="D11" s="63">
        <v>3.15</v>
      </c>
      <c r="E11" s="63">
        <v>24377.050999999999</v>
      </c>
      <c r="F11" s="63">
        <v>100</v>
      </c>
      <c r="G11" s="63">
        <v>0</v>
      </c>
      <c r="H11" s="63">
        <v>0</v>
      </c>
    </row>
    <row r="12" spans="1:9" ht="15" customHeight="1">
      <c r="A12" s="69" t="s">
        <v>156</v>
      </c>
      <c r="B12" s="63">
        <v>24237.616099999999</v>
      </c>
      <c r="C12" s="63">
        <v>774373.4449</v>
      </c>
      <c r="D12" s="63">
        <v>3.13</v>
      </c>
      <c r="E12" s="63">
        <v>24237.616099999999</v>
      </c>
      <c r="F12" s="63">
        <v>100</v>
      </c>
      <c r="G12" s="63">
        <v>0</v>
      </c>
      <c r="H12" s="63">
        <v>0</v>
      </c>
    </row>
    <row r="13" spans="1:9" ht="15" customHeight="1">
      <c r="A13" s="69" t="s">
        <v>157</v>
      </c>
      <c r="B13" s="63">
        <v>25730.530200000001</v>
      </c>
      <c r="C13" s="63">
        <v>800817.97750000004</v>
      </c>
      <c r="D13" s="63">
        <v>3.21</v>
      </c>
      <c r="E13" s="63">
        <v>25730.530200000001</v>
      </c>
      <c r="F13" s="63">
        <v>100</v>
      </c>
      <c r="G13" s="63">
        <v>0</v>
      </c>
      <c r="H13" s="63">
        <v>0</v>
      </c>
    </row>
    <row r="14" spans="1:9" ht="15" customHeight="1">
      <c r="A14" s="69" t="s">
        <v>158</v>
      </c>
      <c r="B14" s="63">
        <v>27447.621800000001</v>
      </c>
      <c r="C14" s="63">
        <v>818848.3406</v>
      </c>
      <c r="D14" s="63">
        <v>3.35</v>
      </c>
      <c r="E14" s="63">
        <v>27447.621800000001</v>
      </c>
      <c r="F14" s="63">
        <v>100</v>
      </c>
      <c r="G14" s="63">
        <v>0</v>
      </c>
      <c r="H14" s="63">
        <v>0</v>
      </c>
    </row>
    <row r="15" spans="1:9" ht="15" customHeight="1">
      <c r="A15" s="69" t="s">
        <v>159</v>
      </c>
      <c r="B15" s="63">
        <v>30367.338599999999</v>
      </c>
      <c r="C15" s="63">
        <v>833585.75840000005</v>
      </c>
      <c r="D15" s="63">
        <v>3.64</v>
      </c>
      <c r="E15" s="63">
        <v>30367.338599999999</v>
      </c>
      <c r="F15" s="63">
        <v>100</v>
      </c>
      <c r="G15" s="63">
        <v>0</v>
      </c>
      <c r="H15" s="63">
        <v>0</v>
      </c>
    </row>
    <row r="16" spans="1:9" ht="15" customHeight="1">
      <c r="A16" s="69" t="s">
        <v>160</v>
      </c>
      <c r="B16" s="63">
        <v>30974.895700000001</v>
      </c>
      <c r="C16" s="63">
        <v>850257.83420000004</v>
      </c>
      <c r="D16" s="63">
        <v>3.6429999999999998</v>
      </c>
      <c r="E16" s="63">
        <v>30974.895700000001</v>
      </c>
      <c r="F16" s="63">
        <v>100</v>
      </c>
      <c r="G16" s="63">
        <v>0</v>
      </c>
      <c r="H16" s="63">
        <v>0</v>
      </c>
    </row>
    <row r="17" spans="1:8" ht="15" customHeight="1">
      <c r="A17" s="69" t="s">
        <v>161</v>
      </c>
      <c r="B17" s="63">
        <v>37295.926299999999</v>
      </c>
      <c r="C17" s="63">
        <v>880867.38069999998</v>
      </c>
      <c r="D17" s="63">
        <v>4.234</v>
      </c>
      <c r="E17" s="63">
        <v>37295.926299999999</v>
      </c>
      <c r="F17" s="63">
        <v>100</v>
      </c>
      <c r="G17" s="63">
        <v>0</v>
      </c>
      <c r="H17" s="63">
        <v>0</v>
      </c>
    </row>
    <row r="18" spans="1:8" ht="15" customHeight="1">
      <c r="A18" s="69" t="s">
        <v>162</v>
      </c>
      <c r="B18" s="63">
        <v>38634.843099999998</v>
      </c>
      <c r="C18" s="63">
        <v>894089.66</v>
      </c>
      <c r="D18" s="63">
        <v>4.3211000000000004</v>
      </c>
      <c r="E18" s="63">
        <v>38634.843099999998</v>
      </c>
      <c r="F18" s="63">
        <v>100</v>
      </c>
      <c r="G18" s="63">
        <v>0</v>
      </c>
      <c r="H18" s="63">
        <v>0</v>
      </c>
    </row>
    <row r="19" spans="1:8" ht="15" customHeight="1">
      <c r="A19" s="69" t="s">
        <v>163</v>
      </c>
      <c r="B19" s="63">
        <v>39917.199999999997</v>
      </c>
      <c r="C19" s="63">
        <v>955773.7</v>
      </c>
      <c r="D19" s="63">
        <v>4.1764000000000001</v>
      </c>
      <c r="E19" s="63">
        <v>39917.199999999997</v>
      </c>
      <c r="F19" s="63">
        <v>100</v>
      </c>
      <c r="G19" s="63">
        <v>0</v>
      </c>
      <c r="H19" s="63">
        <v>0</v>
      </c>
    </row>
    <row r="20" spans="1:8" ht="15" customHeight="1">
      <c r="A20" s="69" t="s">
        <v>164</v>
      </c>
      <c r="B20" s="63">
        <v>41754.5</v>
      </c>
      <c r="C20" s="63">
        <v>1011208.6</v>
      </c>
      <c r="D20" s="63">
        <v>4.1292</v>
      </c>
      <c r="E20" s="63">
        <v>41754.5</v>
      </c>
      <c r="F20" s="63">
        <v>100</v>
      </c>
      <c r="G20" s="63">
        <v>0</v>
      </c>
      <c r="H20" s="63">
        <v>0</v>
      </c>
    </row>
    <row r="21" spans="1:8" ht="15" customHeight="1">
      <c r="A21" s="69" t="s">
        <v>165</v>
      </c>
      <c r="B21" s="63">
        <v>42610.6</v>
      </c>
      <c r="C21" s="63">
        <v>1061814.7</v>
      </c>
      <c r="D21" s="63">
        <v>4.01</v>
      </c>
      <c r="E21" s="63">
        <v>42610.6</v>
      </c>
      <c r="F21" s="63">
        <v>100</v>
      </c>
      <c r="G21" s="63">
        <v>0</v>
      </c>
      <c r="H21" s="63">
        <v>0</v>
      </c>
    </row>
    <row r="22" spans="1:8" ht="15" customHeight="1">
      <c r="A22" s="69" t="s">
        <v>166</v>
      </c>
      <c r="B22" s="63">
        <v>47254.400000000001</v>
      </c>
      <c r="C22" s="63">
        <v>1159890.7</v>
      </c>
      <c r="D22" s="63">
        <v>4.07</v>
      </c>
      <c r="E22" s="63">
        <v>47254.400000000001</v>
      </c>
      <c r="F22" s="63">
        <v>100</v>
      </c>
      <c r="G22" s="63">
        <v>0</v>
      </c>
      <c r="H22" s="63">
        <v>0</v>
      </c>
    </row>
    <row r="23" spans="1:8" ht="15" customHeight="1">
      <c r="A23" s="69" t="s">
        <v>167</v>
      </c>
      <c r="B23" s="63">
        <v>54745.9</v>
      </c>
      <c r="C23" s="63">
        <v>1237600</v>
      </c>
      <c r="D23" s="63">
        <v>4.42</v>
      </c>
      <c r="E23" s="63">
        <v>54745.9</v>
      </c>
      <c r="F23" s="63">
        <v>100</v>
      </c>
      <c r="G23" s="63">
        <v>0</v>
      </c>
      <c r="H23" s="63">
        <v>0</v>
      </c>
    </row>
    <row r="24" spans="1:8" ht="15" customHeight="1">
      <c r="A24" s="69" t="s">
        <v>168</v>
      </c>
      <c r="B24" s="63">
        <v>61135.9</v>
      </c>
      <c r="C24" s="63">
        <v>1337981.6000000001</v>
      </c>
      <c r="D24" s="63">
        <v>4.57</v>
      </c>
      <c r="E24" s="63">
        <v>61135.9</v>
      </c>
      <c r="F24" s="63">
        <v>100</v>
      </c>
      <c r="G24" s="63">
        <v>0</v>
      </c>
      <c r="H24" s="63">
        <v>0</v>
      </c>
    </row>
    <row r="25" spans="1:8" ht="15" customHeight="1">
      <c r="A25" s="69" t="s">
        <v>169</v>
      </c>
      <c r="B25" s="63">
        <v>61817.3</v>
      </c>
      <c r="C25" s="63">
        <v>1353769.8</v>
      </c>
      <c r="D25" s="63">
        <v>4.57</v>
      </c>
      <c r="E25" s="63">
        <v>61817.3</v>
      </c>
      <c r="F25" s="63">
        <v>100</v>
      </c>
      <c r="G25" s="63">
        <v>0</v>
      </c>
      <c r="H25" s="63">
        <v>0</v>
      </c>
    </row>
    <row r="26" spans="1:8" ht="15" customHeight="1">
      <c r="A26" s="69" t="s">
        <v>170</v>
      </c>
      <c r="B26" s="63">
        <v>59520.5</v>
      </c>
      <c r="C26" s="63">
        <v>1225770</v>
      </c>
      <c r="D26" s="63">
        <v>4.8600000000000003</v>
      </c>
      <c r="E26" s="63">
        <v>59520.5</v>
      </c>
      <c r="F26" s="63">
        <v>100</v>
      </c>
      <c r="G26" s="63">
        <v>0</v>
      </c>
      <c r="H26" s="63">
        <v>0</v>
      </c>
    </row>
    <row r="27" spans="1:8" ht="15" customHeight="1">
      <c r="A27" s="69" t="s">
        <v>171</v>
      </c>
      <c r="B27" s="63">
        <v>38873.300000000003</v>
      </c>
      <c r="C27" s="63">
        <v>774370</v>
      </c>
      <c r="D27" s="63">
        <v>5</v>
      </c>
      <c r="E27" s="63">
        <v>38873.300000000003</v>
      </c>
      <c r="F27" s="63">
        <v>100</v>
      </c>
      <c r="G27" s="63">
        <v>0</v>
      </c>
      <c r="H27" s="63">
        <v>0</v>
      </c>
    </row>
    <row r="28" spans="1:8" ht="15" customHeight="1">
      <c r="A28" s="69" t="s">
        <v>172</v>
      </c>
      <c r="B28" s="63">
        <v>33189.4</v>
      </c>
      <c r="C28" s="63">
        <v>671580</v>
      </c>
      <c r="D28" s="63">
        <v>4.94198755174365</v>
      </c>
      <c r="E28" s="63">
        <v>33189.4</v>
      </c>
      <c r="F28" s="63">
        <v>100</v>
      </c>
      <c r="G28" s="63">
        <v>0</v>
      </c>
      <c r="H28" s="63">
        <v>0</v>
      </c>
    </row>
    <row r="29" spans="1:8" ht="15" customHeight="1">
      <c r="A29" s="69" t="s">
        <v>173</v>
      </c>
      <c r="B29" s="63">
        <v>28715.5</v>
      </c>
      <c r="C29" s="63">
        <v>571580</v>
      </c>
      <c r="D29" s="63">
        <v>5.0238811714895597</v>
      </c>
      <c r="E29" s="63">
        <v>28715.5</v>
      </c>
      <c r="F29" s="63">
        <v>100</v>
      </c>
      <c r="G29" s="63">
        <v>0</v>
      </c>
      <c r="H29" s="63">
        <v>0</v>
      </c>
    </row>
    <row r="30" spans="1:8" ht="15" customHeight="1">
      <c r="A30" s="69" t="s">
        <v>174</v>
      </c>
      <c r="B30" s="63">
        <v>20885.8</v>
      </c>
      <c r="C30" s="63">
        <v>432430</v>
      </c>
      <c r="D30" s="63">
        <v>4.8</v>
      </c>
      <c r="E30" s="63">
        <v>20885.8</v>
      </c>
      <c r="F30" s="63">
        <v>100</v>
      </c>
      <c r="G30" s="63">
        <v>0</v>
      </c>
      <c r="H30" s="63">
        <v>0</v>
      </c>
    </row>
    <row r="31" spans="1:8" ht="15" customHeight="1">
      <c r="A31" s="69" t="s">
        <v>175</v>
      </c>
      <c r="B31" s="63">
        <v>21644.7</v>
      </c>
      <c r="C31" s="63">
        <v>432430</v>
      </c>
      <c r="D31" s="63">
        <v>5</v>
      </c>
      <c r="E31" s="63">
        <v>21644.7</v>
      </c>
      <c r="F31" s="63">
        <v>100</v>
      </c>
      <c r="G31" s="63">
        <v>0</v>
      </c>
      <c r="H31" s="63">
        <v>0</v>
      </c>
    </row>
    <row r="32" spans="1:8" ht="15" customHeight="1">
      <c r="A32" s="69" t="s">
        <v>176</v>
      </c>
      <c r="B32" s="63">
        <v>22159</v>
      </c>
      <c r="C32" s="63">
        <v>432430</v>
      </c>
      <c r="D32" s="63">
        <v>5.0999999999999996</v>
      </c>
      <c r="E32" s="63">
        <v>22159</v>
      </c>
      <c r="F32" s="63">
        <v>100</v>
      </c>
      <c r="G32" s="63">
        <v>0</v>
      </c>
      <c r="H32" s="63">
        <v>0</v>
      </c>
    </row>
    <row r="33" spans="1:8" ht="9" customHeight="1">
      <c r="A33" s="41"/>
      <c r="B33" s="41"/>
      <c r="C33" s="41"/>
      <c r="D33" s="41"/>
      <c r="E33" s="41"/>
      <c r="F33" s="41"/>
      <c r="G33" s="41"/>
      <c r="H33" s="41"/>
    </row>
    <row r="34" spans="1:8" ht="8.25" customHeight="1">
      <c r="A34" s="16"/>
      <c r="B34" s="16"/>
      <c r="C34" s="16"/>
      <c r="D34" s="16"/>
      <c r="E34" s="16"/>
      <c r="F34" s="16"/>
      <c r="G34" s="16"/>
      <c r="H34" s="16"/>
    </row>
    <row r="35" spans="1:8">
      <c r="A35" s="70" t="s">
        <v>177</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&amp;L_x000D_&amp;"calibri"&amp;12&amp;B17.2.1. Evolución del Fondo de Compensación Interterritorial.&amp;R&amp;"calibri"&amp;10&amp;P</oddHeader>
    <oddFooter>&amp;L&amp;"calibri"&amp;8&amp;I&amp;"-,Cursiva"&amp;8ANUARIO ESTADÍSTICO DE LA REGIÓN DE MURCIA 2016. TOMO I. DATOS REGIONALES&amp;R&amp;"calibri"&amp;8&amp;I17.2. FONDOS ESTRUCTURALES Y PROGRAMAS DE COOPERACIÓN LOCAL</oddFooter>
  </headerFooter>
</worksheet>
</file>

<file path=xl/worksheets/sheet15.xml><?xml version="1.0" encoding="utf-8"?>
<worksheet xmlns="http://schemas.openxmlformats.org/spreadsheetml/2006/main" xmlns:r="http://schemas.openxmlformats.org/officeDocument/2006/relationships">
  <dimension ref="A1:L19"/>
  <sheetViews>
    <sheetView workbookViewId="0">
      <selection activeCell="L1" sqref="L1"/>
    </sheetView>
  </sheetViews>
  <sheetFormatPr baseColWidth="10" defaultRowHeight="15"/>
  <cols>
    <col min="1" max="1" width="30.7109375" customWidth="1"/>
    <col min="2" max="11" width="9.5703125" customWidth="1"/>
  </cols>
  <sheetData>
    <row r="1" spans="1:12">
      <c r="A1" s="11" t="s">
        <v>178</v>
      </c>
      <c r="L1" s="12" t="s">
        <v>52</v>
      </c>
    </row>
    <row r="4" spans="1:12">
      <c r="A4" s="13" t="s">
        <v>179</v>
      </c>
    </row>
    <row r="5" spans="1:12" s="35" customFormat="1">
      <c r="A5" s="33"/>
      <c r="B5" s="34">
        <v>2007</v>
      </c>
      <c r="C5" s="34">
        <v>2008</v>
      </c>
      <c r="D5" s="34">
        <v>2009</v>
      </c>
      <c r="E5" s="34">
        <v>2010</v>
      </c>
      <c r="F5" s="34">
        <v>2011</v>
      </c>
      <c r="G5" s="34">
        <v>2012</v>
      </c>
      <c r="H5" s="34">
        <v>2013</v>
      </c>
      <c r="I5" s="34">
        <v>2014</v>
      </c>
      <c r="J5" s="34">
        <v>2015</v>
      </c>
      <c r="K5" s="34">
        <v>2016</v>
      </c>
    </row>
    <row r="6" spans="1:12">
      <c r="A6" s="36" t="s">
        <v>54</v>
      </c>
      <c r="B6" s="62">
        <v>54745.9</v>
      </c>
      <c r="C6" s="62">
        <v>61135.9</v>
      </c>
      <c r="D6" s="62">
        <v>61817.3</v>
      </c>
      <c r="E6" s="62">
        <v>59520.5</v>
      </c>
      <c r="F6" s="62">
        <v>38873.300000000003</v>
      </c>
      <c r="G6" s="62">
        <v>33189.4</v>
      </c>
      <c r="H6" s="62">
        <v>28715.5</v>
      </c>
      <c r="I6" s="62">
        <v>20885.8</v>
      </c>
      <c r="J6" s="62">
        <v>21644.7</v>
      </c>
      <c r="K6" s="62">
        <v>22159</v>
      </c>
    </row>
    <row r="7" spans="1:12">
      <c r="A7" s="38" t="s">
        <v>180</v>
      </c>
      <c r="B7" s="71">
        <v>43984.9</v>
      </c>
      <c r="C7" s="71">
        <v>43984.9</v>
      </c>
      <c r="D7" s="71">
        <v>47287</v>
      </c>
      <c r="E7" s="71">
        <v>42043</v>
      </c>
      <c r="F7" s="71">
        <v>32323.3</v>
      </c>
      <c r="G7" s="71">
        <v>28365.5</v>
      </c>
      <c r="H7" s="71">
        <v>16700</v>
      </c>
      <c r="I7" s="71">
        <v>13916.1</v>
      </c>
      <c r="J7" s="71">
        <v>15874.9</v>
      </c>
      <c r="K7" s="71">
        <v>16730.099999999999</v>
      </c>
    </row>
    <row r="8" spans="1:12">
      <c r="A8" s="40" t="s">
        <v>181</v>
      </c>
      <c r="B8" s="63">
        <v>30543.3</v>
      </c>
      <c r="C8" s="63">
        <v>30543.3</v>
      </c>
      <c r="D8" s="63">
        <v>34704</v>
      </c>
      <c r="E8" s="63">
        <v>29559</v>
      </c>
      <c r="F8" s="63">
        <v>26021.8</v>
      </c>
      <c r="G8" s="63">
        <v>22474.5</v>
      </c>
      <c r="H8" s="63">
        <v>10500</v>
      </c>
      <c r="I8" s="63">
        <v>8116.1</v>
      </c>
      <c r="J8" s="63">
        <v>9674.9</v>
      </c>
      <c r="K8" s="63">
        <v>9803.5</v>
      </c>
    </row>
    <row r="9" spans="1:12">
      <c r="A9" s="40" t="s">
        <v>182</v>
      </c>
      <c r="B9" s="63">
        <v>600</v>
      </c>
      <c r="C9" s="63">
        <v>600</v>
      </c>
      <c r="D9" s="63">
        <v>600</v>
      </c>
      <c r="E9" s="63">
        <v>2224</v>
      </c>
      <c r="F9" s="63">
        <v>1367.6</v>
      </c>
      <c r="G9" s="63">
        <v>1167.5999999999999</v>
      </c>
      <c r="H9" s="63">
        <v>0</v>
      </c>
      <c r="I9" s="63">
        <v>0</v>
      </c>
      <c r="J9" s="63">
        <v>0</v>
      </c>
      <c r="K9" s="63">
        <v>0</v>
      </c>
    </row>
    <row r="10" spans="1:12">
      <c r="A10" s="40" t="s">
        <v>183</v>
      </c>
      <c r="B10" s="63">
        <v>9482.9</v>
      </c>
      <c r="C10" s="63">
        <v>9482.9</v>
      </c>
      <c r="D10" s="63">
        <v>9483</v>
      </c>
      <c r="E10" s="63">
        <v>7760</v>
      </c>
      <c r="F10" s="63">
        <v>4933.8999999999996</v>
      </c>
      <c r="G10" s="63">
        <v>3869.6</v>
      </c>
      <c r="H10" s="63">
        <v>6200</v>
      </c>
      <c r="I10" s="63">
        <v>5800</v>
      </c>
      <c r="J10" s="63">
        <v>6200</v>
      </c>
      <c r="K10" s="63">
        <v>6926.6</v>
      </c>
    </row>
    <row r="11" spans="1:12">
      <c r="A11" s="40" t="s">
        <v>184</v>
      </c>
      <c r="B11" s="63">
        <v>3358.7</v>
      </c>
      <c r="C11" s="63">
        <v>3358.7</v>
      </c>
      <c r="D11" s="63">
        <v>2500</v>
      </c>
      <c r="E11" s="63">
        <v>2500</v>
      </c>
      <c r="F11" s="63">
        <v>0</v>
      </c>
      <c r="G11" s="63">
        <v>853.8</v>
      </c>
      <c r="H11" s="63">
        <v>0</v>
      </c>
      <c r="I11" s="63">
        <v>0</v>
      </c>
      <c r="J11" s="63">
        <v>0</v>
      </c>
      <c r="K11" s="63">
        <v>0</v>
      </c>
    </row>
    <row r="12" spans="1:12">
      <c r="A12" s="38" t="s">
        <v>185</v>
      </c>
      <c r="B12" s="71">
        <v>5500</v>
      </c>
      <c r="C12" s="71">
        <v>10292.700000000001</v>
      </c>
      <c r="D12" s="71">
        <v>7077.1</v>
      </c>
      <c r="E12" s="71">
        <v>7077.5</v>
      </c>
      <c r="F12" s="71">
        <v>0</v>
      </c>
      <c r="G12" s="71">
        <v>0</v>
      </c>
      <c r="H12" s="71">
        <v>9519.4</v>
      </c>
      <c r="I12" s="71">
        <v>5428.9</v>
      </c>
      <c r="J12" s="71">
        <v>5429</v>
      </c>
      <c r="K12" s="71">
        <v>5428.9</v>
      </c>
    </row>
    <row r="13" spans="1:12">
      <c r="A13" s="40" t="s">
        <v>186</v>
      </c>
      <c r="B13" s="63">
        <v>5500</v>
      </c>
      <c r="C13" s="63">
        <v>10292.700000000001</v>
      </c>
      <c r="D13" s="63">
        <v>7077.1</v>
      </c>
      <c r="E13" s="63">
        <v>7077.5</v>
      </c>
      <c r="F13" s="63">
        <v>0</v>
      </c>
      <c r="G13" s="63">
        <v>0</v>
      </c>
      <c r="H13" s="63">
        <v>9519.4</v>
      </c>
      <c r="I13" s="63">
        <v>5428.9</v>
      </c>
      <c r="J13" s="63">
        <v>5429</v>
      </c>
      <c r="K13" s="63">
        <v>5428.9</v>
      </c>
    </row>
    <row r="14" spans="1:12">
      <c r="A14" s="38" t="s">
        <v>187</v>
      </c>
      <c r="B14" s="71">
        <v>3100</v>
      </c>
      <c r="C14" s="71">
        <v>3100</v>
      </c>
      <c r="D14" s="71">
        <v>3100</v>
      </c>
      <c r="E14" s="71">
        <v>3100</v>
      </c>
      <c r="F14" s="71">
        <v>2400</v>
      </c>
      <c r="G14" s="71">
        <v>1280.7</v>
      </c>
      <c r="H14" s="71">
        <v>1317.8</v>
      </c>
      <c r="I14" s="71">
        <v>540.79999999999995</v>
      </c>
      <c r="J14" s="71">
        <v>340.8</v>
      </c>
      <c r="K14" s="71">
        <v>0</v>
      </c>
    </row>
    <row r="15" spans="1:12">
      <c r="A15" s="40" t="s">
        <v>188</v>
      </c>
      <c r="B15" s="63">
        <v>3100</v>
      </c>
      <c r="C15" s="63">
        <v>3100</v>
      </c>
      <c r="D15" s="63">
        <v>3100</v>
      </c>
      <c r="E15" s="63">
        <v>3100</v>
      </c>
      <c r="F15" s="63">
        <v>2400</v>
      </c>
      <c r="G15" s="63">
        <v>1280.7</v>
      </c>
      <c r="H15" s="63">
        <v>1317.8</v>
      </c>
      <c r="I15" s="63">
        <v>540.79999999999995</v>
      </c>
      <c r="J15" s="63">
        <v>340.8</v>
      </c>
      <c r="K15" s="63">
        <v>0</v>
      </c>
    </row>
    <row r="16" spans="1:12">
      <c r="A16" s="38" t="s">
        <v>189</v>
      </c>
      <c r="B16" s="71">
        <v>2160.9</v>
      </c>
      <c r="C16" s="71">
        <v>3758.3</v>
      </c>
      <c r="D16" s="71">
        <v>4353.2</v>
      </c>
      <c r="E16" s="71">
        <v>7300</v>
      </c>
      <c r="F16" s="71">
        <v>4150</v>
      </c>
      <c r="G16" s="71">
        <v>3543.2</v>
      </c>
      <c r="H16" s="71">
        <v>1178.3</v>
      </c>
      <c r="I16" s="71">
        <v>1000</v>
      </c>
      <c r="J16" s="71">
        <v>0</v>
      </c>
      <c r="K16" s="71">
        <v>0</v>
      </c>
    </row>
    <row r="17" spans="1:11">
      <c r="A17" s="41"/>
      <c r="B17" s="41"/>
      <c r="C17" s="41"/>
      <c r="D17" s="41"/>
      <c r="E17" s="41"/>
      <c r="F17" s="41"/>
      <c r="G17" s="41"/>
      <c r="H17" s="41"/>
      <c r="I17" s="41"/>
      <c r="J17" s="41"/>
      <c r="K17" s="41"/>
    </row>
    <row r="18" spans="1:11">
      <c r="A18" s="16"/>
      <c r="B18" s="16"/>
      <c r="C18" s="16"/>
      <c r="D18" s="16"/>
      <c r="E18" s="16"/>
      <c r="F18" s="16"/>
      <c r="G18" s="16"/>
      <c r="H18" s="16"/>
      <c r="I18" s="16"/>
      <c r="J18" s="16"/>
      <c r="K18" s="16"/>
    </row>
    <row r="19" spans="1:11">
      <c r="A19" s="70" t="s">
        <v>177</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&amp;L_x000D_&amp;"calibri"&amp;12&amp;B17.2.2. Evolución del Fondo de Compensación Interterritorial. Distribución según tipo de obra.&amp;R&amp;"calibri"&amp;10&amp;P</oddHeader>
    <oddFooter>&amp;L&amp;"calibri"&amp;8&amp;I&amp;"-,Cursiva"&amp;8ANUARIO ESTADÍSTICO DE LA REGIÓN DE MURCIA 2016. TOMO I. DATOS REGIONALES&amp;R&amp;"calibri"&amp;8&amp;I17.2. FONDOS ESTRUCTURALES Y PROGRAMAS DE COOPERACIÓN LOCAL</oddFooter>
  </headerFooter>
</worksheet>
</file>

<file path=xl/worksheets/sheet16.xml><?xml version="1.0" encoding="utf-8"?>
<worksheet xmlns="http://schemas.openxmlformats.org/spreadsheetml/2006/main" xmlns:r="http://schemas.openxmlformats.org/officeDocument/2006/relationships">
  <dimension ref="A1:M28"/>
  <sheetViews>
    <sheetView workbookViewId="0">
      <selection activeCell="L5" sqref="L5"/>
    </sheetView>
  </sheetViews>
  <sheetFormatPr baseColWidth="10" defaultRowHeight="15"/>
  <cols>
    <col min="1" max="1" width="60.5703125" customWidth="1"/>
    <col min="2" max="2" width="11.42578125" customWidth="1"/>
    <col min="3" max="3" width="11" customWidth="1"/>
    <col min="4" max="4" width="11.7109375" customWidth="1"/>
    <col min="5" max="5" width="12.140625" customWidth="1"/>
    <col min="6" max="6" width="12.42578125" customWidth="1"/>
    <col min="7" max="7" width="11.42578125" customWidth="1"/>
  </cols>
  <sheetData>
    <row r="1" spans="1:13">
      <c r="A1" s="11" t="s">
        <v>190</v>
      </c>
      <c r="M1" s="12" t="s">
        <v>52</v>
      </c>
    </row>
    <row r="2" spans="1:13">
      <c r="A2" s="11"/>
    </row>
    <row r="4" spans="1:13">
      <c r="A4" s="13" t="s">
        <v>53</v>
      </c>
    </row>
    <row r="5" spans="1:13">
      <c r="A5" s="42"/>
      <c r="B5" s="14" t="s">
        <v>191</v>
      </c>
      <c r="C5" s="14"/>
      <c r="D5" s="14"/>
      <c r="E5" s="14" t="s">
        <v>192</v>
      </c>
      <c r="F5" s="14"/>
      <c r="G5" s="14"/>
    </row>
    <row r="6" spans="1:13" ht="30.75" customHeight="1">
      <c r="A6" s="72"/>
      <c r="B6" s="73" t="s">
        <v>193</v>
      </c>
      <c r="C6" s="73" t="s">
        <v>194</v>
      </c>
      <c r="D6" s="73" t="s">
        <v>195</v>
      </c>
      <c r="E6" s="73" t="s">
        <v>193</v>
      </c>
      <c r="F6" s="73" t="s">
        <v>194</v>
      </c>
      <c r="G6" s="73" t="s">
        <v>195</v>
      </c>
    </row>
    <row r="7" spans="1:13">
      <c r="A7" s="74" t="s">
        <v>196</v>
      </c>
      <c r="B7" s="75">
        <f>SUM(B8,B15,B20)</f>
        <v>599687102</v>
      </c>
      <c r="C7" s="75">
        <f t="shared" ref="C7:G7" si="0">SUM(C8,C15,C20)</f>
        <v>119937420.59999999</v>
      </c>
      <c r="D7" s="75">
        <f t="shared" si="0"/>
        <v>479749681.39999998</v>
      </c>
      <c r="E7" s="75">
        <f t="shared" si="0"/>
        <v>672117431.49000001</v>
      </c>
      <c r="F7" s="75">
        <f t="shared" si="0"/>
        <v>134423486.47999999</v>
      </c>
      <c r="G7" s="75">
        <f t="shared" si="0"/>
        <v>537693945.00999999</v>
      </c>
    </row>
    <row r="8" spans="1:13">
      <c r="A8" s="76" t="s">
        <v>197</v>
      </c>
      <c r="B8" s="77">
        <f>SUM(B9:B14)</f>
        <v>275466861</v>
      </c>
      <c r="C8" s="77">
        <f t="shared" ref="C8:G8" si="1">SUM(C9:C14)</f>
        <v>55093372.200000003</v>
      </c>
      <c r="D8" s="77">
        <f t="shared" si="1"/>
        <v>220373488.80000001</v>
      </c>
      <c r="E8" s="77">
        <f t="shared" si="1"/>
        <v>346724887</v>
      </c>
      <c r="F8" s="77">
        <f t="shared" si="1"/>
        <v>69344977.399999991</v>
      </c>
      <c r="G8" s="77">
        <f t="shared" si="1"/>
        <v>277379909.59999996</v>
      </c>
    </row>
    <row r="9" spans="1:13">
      <c r="A9" s="78" t="s">
        <v>198</v>
      </c>
      <c r="B9" s="79">
        <v>95107320</v>
      </c>
      <c r="C9" s="79">
        <f>B9*0.2</f>
        <v>19021464</v>
      </c>
      <c r="D9" s="79">
        <f>B9*0.8</f>
        <v>76085856</v>
      </c>
      <c r="E9" s="79">
        <v>100032434</v>
      </c>
      <c r="F9" s="79">
        <f>E9*0.2</f>
        <v>20006486.800000001</v>
      </c>
      <c r="G9" s="79">
        <f>E9*0.8</f>
        <v>80025947.200000003</v>
      </c>
    </row>
    <row r="10" spans="1:13">
      <c r="A10" s="78" t="s">
        <v>199</v>
      </c>
      <c r="B10" s="79">
        <v>66078822</v>
      </c>
      <c r="C10" s="79">
        <f t="shared" ref="C10:C14" si="2">B10*0.2</f>
        <v>13215764.4</v>
      </c>
      <c r="D10" s="79">
        <f t="shared" ref="D10:D14" si="3">B10*0.8</f>
        <v>52863057.600000001</v>
      </c>
      <c r="E10" s="79">
        <v>68001029</v>
      </c>
      <c r="F10" s="79">
        <f t="shared" ref="F10:F14" si="4">E10*0.2</f>
        <v>13600205.800000001</v>
      </c>
      <c r="G10" s="79">
        <f t="shared" ref="G10:G14" si="5">E10*0.8</f>
        <v>54400823.200000003</v>
      </c>
    </row>
    <row r="11" spans="1:13">
      <c r="A11" s="78" t="s">
        <v>200</v>
      </c>
      <c r="B11" s="79">
        <v>17325371</v>
      </c>
      <c r="C11" s="79">
        <f t="shared" si="2"/>
        <v>3465074.2</v>
      </c>
      <c r="D11" s="79">
        <f t="shared" si="3"/>
        <v>13860296.800000001</v>
      </c>
      <c r="E11" s="79">
        <v>19565565</v>
      </c>
      <c r="F11" s="79">
        <f t="shared" si="4"/>
        <v>3913113</v>
      </c>
      <c r="G11" s="79">
        <f t="shared" si="5"/>
        <v>15652452</v>
      </c>
    </row>
    <row r="12" spans="1:13">
      <c r="A12" s="78" t="s">
        <v>201</v>
      </c>
      <c r="B12" s="79">
        <v>46262076</v>
      </c>
      <c r="C12" s="79">
        <f t="shared" si="2"/>
        <v>9252415.2000000011</v>
      </c>
      <c r="D12" s="79">
        <f t="shared" si="3"/>
        <v>37009660.800000004</v>
      </c>
      <c r="E12" s="79">
        <v>107513643</v>
      </c>
      <c r="F12" s="79">
        <f t="shared" si="4"/>
        <v>21502728.600000001</v>
      </c>
      <c r="G12" s="79">
        <f t="shared" si="5"/>
        <v>86010914.400000006</v>
      </c>
    </row>
    <row r="13" spans="1:13">
      <c r="A13" s="78" t="s">
        <v>202</v>
      </c>
      <c r="B13" s="79">
        <v>47060750</v>
      </c>
      <c r="C13" s="79">
        <f t="shared" si="2"/>
        <v>9412150</v>
      </c>
      <c r="D13" s="79">
        <f t="shared" si="3"/>
        <v>37648600</v>
      </c>
      <c r="E13" s="79">
        <v>47692408</v>
      </c>
      <c r="F13" s="79">
        <f t="shared" si="4"/>
        <v>9538481.5999999996</v>
      </c>
      <c r="G13" s="79">
        <f t="shared" si="5"/>
        <v>38153926.399999999</v>
      </c>
    </row>
    <row r="14" spans="1:13">
      <c r="A14" s="78" t="s">
        <v>203</v>
      </c>
      <c r="B14" s="79">
        <v>3632522</v>
      </c>
      <c r="C14" s="79">
        <f t="shared" si="2"/>
        <v>726504.4</v>
      </c>
      <c r="D14" s="79">
        <f t="shared" si="3"/>
        <v>2906017.6</v>
      </c>
      <c r="E14" s="79">
        <v>3919808</v>
      </c>
      <c r="F14" s="79">
        <f t="shared" si="4"/>
        <v>783961.60000000009</v>
      </c>
      <c r="G14" s="79">
        <f t="shared" si="5"/>
        <v>3135846.4000000004</v>
      </c>
    </row>
    <row r="15" spans="1:13">
      <c r="A15" s="76" t="s">
        <v>204</v>
      </c>
      <c r="B15" s="77">
        <f>SUM(B16:B19)</f>
        <v>94679954</v>
      </c>
      <c r="C15" s="77">
        <f t="shared" ref="C15:G15" si="6">SUM(C16:C19)</f>
        <v>18935991</v>
      </c>
      <c r="D15" s="77">
        <f t="shared" si="6"/>
        <v>75743963</v>
      </c>
      <c r="E15" s="77">
        <f t="shared" si="6"/>
        <v>97678264.489999995</v>
      </c>
      <c r="F15" s="77">
        <f t="shared" si="6"/>
        <v>19535653.079999998</v>
      </c>
      <c r="G15" s="77">
        <f t="shared" si="6"/>
        <v>78142611.409999996</v>
      </c>
    </row>
    <row r="16" spans="1:13">
      <c r="A16" s="78" t="s">
        <v>205</v>
      </c>
      <c r="B16" s="79">
        <v>37023683</v>
      </c>
      <c r="C16" s="79">
        <f>B16-D16</f>
        <v>7404736</v>
      </c>
      <c r="D16" s="79">
        <v>29618947</v>
      </c>
      <c r="E16" s="79">
        <v>38330236.920000002</v>
      </c>
      <c r="F16" s="79">
        <v>7666047.4100000001</v>
      </c>
      <c r="G16" s="79">
        <v>30664189.510000002</v>
      </c>
    </row>
    <row r="17" spans="1:7">
      <c r="A17" s="78" t="s">
        <v>206</v>
      </c>
      <c r="B17" s="79">
        <v>35954304</v>
      </c>
      <c r="C17" s="79">
        <f t="shared" ref="C17:C19" si="7">B17-D17</f>
        <v>7190861</v>
      </c>
      <c r="D17" s="79">
        <v>28763443</v>
      </c>
      <c r="E17" s="79">
        <v>36584334.719999999</v>
      </c>
      <c r="F17" s="79">
        <v>7316867.04</v>
      </c>
      <c r="G17" s="79">
        <v>29267467.68</v>
      </c>
    </row>
    <row r="18" spans="1:7">
      <c r="A18" s="78" t="s">
        <v>207</v>
      </c>
      <c r="B18" s="79">
        <v>20193993</v>
      </c>
      <c r="C18" s="79">
        <f t="shared" si="7"/>
        <v>4038799</v>
      </c>
      <c r="D18" s="79">
        <v>16155194</v>
      </c>
      <c r="E18" s="79">
        <v>21182668.239999998</v>
      </c>
      <c r="F18" s="79">
        <v>4236533.7300000004</v>
      </c>
      <c r="G18" s="79">
        <v>16946134.510000002</v>
      </c>
    </row>
    <row r="19" spans="1:7">
      <c r="A19" s="78" t="s">
        <v>208</v>
      </c>
      <c r="B19" s="79">
        <v>1507974</v>
      </c>
      <c r="C19" s="79">
        <f t="shared" si="7"/>
        <v>301595</v>
      </c>
      <c r="D19" s="79">
        <v>1206379</v>
      </c>
      <c r="E19" s="79">
        <v>1581024.61</v>
      </c>
      <c r="F19" s="79">
        <v>316204.90000000002</v>
      </c>
      <c r="G19" s="79">
        <v>1264819.71</v>
      </c>
    </row>
    <row r="20" spans="1:7">
      <c r="A20" s="76" t="s">
        <v>209</v>
      </c>
      <c r="B20" s="77">
        <f>SUM(B21:B24)</f>
        <v>229540287</v>
      </c>
      <c r="C20" s="77">
        <f t="shared" ref="C20:G20" si="8">SUM(C21:C24)</f>
        <v>45908057.399999999</v>
      </c>
      <c r="D20" s="77">
        <f t="shared" si="8"/>
        <v>183632229.59999999</v>
      </c>
      <c r="E20" s="77">
        <f t="shared" si="8"/>
        <v>227714280</v>
      </c>
      <c r="F20" s="77">
        <f t="shared" si="8"/>
        <v>45542856.000000007</v>
      </c>
      <c r="G20" s="77">
        <f t="shared" si="8"/>
        <v>182171424.00000003</v>
      </c>
    </row>
    <row r="21" spans="1:7">
      <c r="A21" s="78" t="s">
        <v>210</v>
      </c>
      <c r="B21" s="79">
        <v>39949942</v>
      </c>
      <c r="C21" s="79">
        <f>B21*0.2</f>
        <v>7989988.4000000004</v>
      </c>
      <c r="D21" s="79">
        <f>B21*0.8</f>
        <v>31959953.600000001</v>
      </c>
      <c r="E21" s="79">
        <v>39088739</v>
      </c>
      <c r="F21" s="79">
        <f>E21*0.2</f>
        <v>7817747.8000000007</v>
      </c>
      <c r="G21" s="79">
        <f>E21*0.8</f>
        <v>31270991.200000003</v>
      </c>
    </row>
    <row r="22" spans="1:7">
      <c r="A22" s="78" t="s">
        <v>211</v>
      </c>
      <c r="B22" s="79">
        <v>188474586</v>
      </c>
      <c r="C22" s="79">
        <f>B22*0.2</f>
        <v>37694917.200000003</v>
      </c>
      <c r="D22" s="79">
        <f>B22*0.8</f>
        <v>150779668.80000001</v>
      </c>
      <c r="E22" s="79">
        <v>187035823</v>
      </c>
      <c r="F22" s="79">
        <f t="shared" ref="F22:F24" si="9">E22*0.2</f>
        <v>37407164.600000001</v>
      </c>
      <c r="G22" s="79">
        <f t="shared" ref="G22:G24" si="10">E22*0.8</f>
        <v>149628658.40000001</v>
      </c>
    </row>
    <row r="23" spans="1:7">
      <c r="A23" s="78" t="s">
        <v>212</v>
      </c>
      <c r="B23" s="79">
        <v>1020109</v>
      </c>
      <c r="C23" s="79">
        <f t="shared" ref="C23:C24" si="11">B23*0.2</f>
        <v>204021.80000000002</v>
      </c>
      <c r="D23" s="79">
        <f t="shared" ref="D23:D24" si="12">B23*0.8</f>
        <v>816087.20000000007</v>
      </c>
      <c r="E23" s="79">
        <v>1496891</v>
      </c>
      <c r="F23" s="79">
        <f t="shared" si="9"/>
        <v>299378.2</v>
      </c>
      <c r="G23" s="79">
        <f t="shared" si="10"/>
        <v>1197512.8</v>
      </c>
    </row>
    <row r="24" spans="1:7">
      <c r="A24" s="78" t="s">
        <v>213</v>
      </c>
      <c r="B24" s="79">
        <v>95650</v>
      </c>
      <c r="C24" s="79">
        <f t="shared" si="11"/>
        <v>19130</v>
      </c>
      <c r="D24" s="79">
        <f t="shared" si="12"/>
        <v>76520</v>
      </c>
      <c r="E24" s="79">
        <v>92827</v>
      </c>
      <c r="F24" s="79">
        <f t="shared" si="9"/>
        <v>18565.400000000001</v>
      </c>
      <c r="G24" s="79">
        <f t="shared" si="10"/>
        <v>74261.600000000006</v>
      </c>
    </row>
    <row r="25" spans="1:7">
      <c r="A25" s="80"/>
      <c r="B25" s="80"/>
      <c r="C25" s="80"/>
      <c r="D25" s="80"/>
      <c r="E25" s="80"/>
      <c r="F25" s="80"/>
      <c r="G25" s="80"/>
    </row>
    <row r="26" spans="1:7" ht="54.75" customHeight="1">
      <c r="A26" s="107" t="s">
        <v>214</v>
      </c>
      <c r="B26" s="107"/>
      <c r="C26" s="107"/>
      <c r="D26" s="107"/>
      <c r="E26" s="107"/>
      <c r="F26" s="107"/>
      <c r="G26" s="107"/>
    </row>
    <row r="28" spans="1:7">
      <c r="A28" s="70" t="s">
        <v>215</v>
      </c>
    </row>
  </sheetData>
  <mergeCells count="1">
    <mergeCell ref="A26:G26"/>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&amp;L_x000D_&amp;"calibri"&amp;12&amp;B17.2.3. Fondos estructurales ejecutados por la Comunidad Autónoma de la Región de Murcia  correspondientes al período 2007-2013. Gasto certificado a 31 de diciembre de 2015 por ejes y temas prioritarios.&amp;R&amp;"calibri"&amp;10&amp;P</oddHeader>
    <oddFooter>&amp;L&amp;"calibri"&amp;8&amp;I&amp;"-,Cursiva"&amp;8ANUARIO ESTADÍSTICO DE LA REGIÓN DE MURCIA 2016. TOMO I. DATOS REGIONALES&amp;R&amp;"calibri"&amp;8&amp;I17.2. FONDOS ESTRUCTURALES Y PROGRAMAS DE COOPERACIÓN LOCAL</oddFooter>
  </headerFooter>
</worksheet>
</file>

<file path=xl/worksheets/sheet17.xml><?xml version="1.0" encoding="utf-8"?>
<worksheet xmlns="http://schemas.openxmlformats.org/spreadsheetml/2006/main" xmlns:r="http://schemas.openxmlformats.org/officeDocument/2006/relationships">
  <dimension ref="A1:H27"/>
  <sheetViews>
    <sheetView workbookViewId="0">
      <selection activeCell="H1" sqref="H1"/>
    </sheetView>
  </sheetViews>
  <sheetFormatPr baseColWidth="10" defaultRowHeight="15"/>
  <cols>
    <col min="1" max="1" width="62.42578125" customWidth="1"/>
    <col min="2" max="7" width="11.140625" customWidth="1"/>
  </cols>
  <sheetData>
    <row r="1" spans="1:8">
      <c r="A1" s="11" t="s">
        <v>216</v>
      </c>
      <c r="H1" s="12" t="s">
        <v>52</v>
      </c>
    </row>
    <row r="2" spans="1:8" ht="15" customHeight="1"/>
    <row r="3" spans="1:8" ht="15" customHeight="1"/>
    <row r="4" spans="1:8" ht="14.1" customHeight="1">
      <c r="A4" s="13" t="s">
        <v>53</v>
      </c>
    </row>
    <row r="5" spans="1:8" s="35" customFormat="1" ht="14.1" customHeight="1">
      <c r="A5" s="33"/>
      <c r="B5" s="34">
        <v>2011</v>
      </c>
      <c r="C5" s="34">
        <v>2012</v>
      </c>
      <c r="D5" s="34">
        <v>2013</v>
      </c>
      <c r="E5" s="34">
        <v>2014</v>
      </c>
      <c r="F5" s="34">
        <v>2015</v>
      </c>
      <c r="G5" s="34">
        <v>2016</v>
      </c>
    </row>
    <row r="6" spans="1:8" ht="13.5" customHeight="1">
      <c r="A6" s="36" t="s">
        <v>217</v>
      </c>
      <c r="B6" s="37">
        <v>45681764</v>
      </c>
      <c r="C6" s="37">
        <v>13332974</v>
      </c>
      <c r="D6" s="37">
        <v>16001</v>
      </c>
      <c r="E6" s="37">
        <v>3001</v>
      </c>
      <c r="F6" s="37">
        <v>4003000</v>
      </c>
      <c r="G6" s="37">
        <v>6485201</v>
      </c>
    </row>
    <row r="7" spans="1:8" ht="13.5" customHeight="1">
      <c r="A7" s="38" t="s">
        <v>218</v>
      </c>
      <c r="B7" s="39">
        <v>28620</v>
      </c>
      <c r="C7" s="39">
        <v>27189</v>
      </c>
      <c r="D7" s="39">
        <v>6000</v>
      </c>
      <c r="E7" s="39">
        <v>3000</v>
      </c>
      <c r="F7" s="39">
        <v>2999</v>
      </c>
      <c r="G7" s="39">
        <v>3000</v>
      </c>
    </row>
    <row r="8" spans="1:8" ht="13.5" customHeight="1">
      <c r="A8" s="40" t="s">
        <v>219</v>
      </c>
      <c r="B8" s="23">
        <v>28620</v>
      </c>
      <c r="C8" s="23">
        <v>27189</v>
      </c>
      <c r="D8" s="23">
        <v>6000</v>
      </c>
      <c r="E8" s="23">
        <v>3000</v>
      </c>
      <c r="F8" s="23">
        <v>2999</v>
      </c>
      <c r="G8" s="23">
        <v>3000</v>
      </c>
    </row>
    <row r="9" spans="1:8" s="83" customFormat="1" ht="13.5" customHeight="1">
      <c r="A9" s="81" t="s">
        <v>220</v>
      </c>
      <c r="B9" s="82">
        <v>28620</v>
      </c>
      <c r="C9" s="82">
        <v>27189</v>
      </c>
      <c r="D9" s="82">
        <v>6000</v>
      </c>
      <c r="E9" s="82">
        <v>3000</v>
      </c>
      <c r="F9" s="82">
        <v>2999</v>
      </c>
      <c r="G9" s="39">
        <v>3000</v>
      </c>
    </row>
    <row r="10" spans="1:8" ht="13.5" customHeight="1">
      <c r="A10" s="84" t="s">
        <v>221</v>
      </c>
      <c r="B10" s="23">
        <v>28620</v>
      </c>
      <c r="C10" s="23">
        <v>27189</v>
      </c>
      <c r="D10" s="23">
        <v>6000</v>
      </c>
      <c r="E10" s="23">
        <v>3000</v>
      </c>
      <c r="F10" s="23">
        <v>2999</v>
      </c>
      <c r="G10" s="23">
        <v>3000</v>
      </c>
    </row>
    <row r="11" spans="1:8" ht="13.5" customHeight="1">
      <c r="A11" s="38" t="s">
        <v>222</v>
      </c>
      <c r="B11" s="39">
        <v>282792</v>
      </c>
      <c r="C11" s="39">
        <v>5492340</v>
      </c>
      <c r="D11" s="39"/>
      <c r="E11" s="39"/>
      <c r="F11" s="39"/>
      <c r="G11" s="39">
        <v>1000000</v>
      </c>
    </row>
    <row r="12" spans="1:8" s="11" customFormat="1" ht="13.5" customHeight="1">
      <c r="A12" s="85" t="s">
        <v>223</v>
      </c>
      <c r="B12" s="39">
        <v>282792</v>
      </c>
      <c r="C12" s="39">
        <v>5492340</v>
      </c>
      <c r="D12" s="39"/>
      <c r="E12" s="39"/>
      <c r="F12" s="39"/>
      <c r="G12" s="23">
        <v>1000000</v>
      </c>
    </row>
    <row r="13" spans="1:8" s="83" customFormat="1" ht="13.5" customHeight="1">
      <c r="A13" s="86" t="s">
        <v>224</v>
      </c>
      <c r="B13" s="39">
        <v>282792</v>
      </c>
      <c r="C13" s="39">
        <v>5492340</v>
      </c>
      <c r="D13" s="39"/>
      <c r="E13" s="39"/>
      <c r="F13" s="39"/>
      <c r="G13" s="39">
        <v>1000000</v>
      </c>
    </row>
    <row r="14" spans="1:8" ht="13.5" customHeight="1">
      <c r="A14" s="84" t="s">
        <v>225</v>
      </c>
      <c r="B14" s="23">
        <v>282792</v>
      </c>
      <c r="C14" s="23">
        <v>5492340</v>
      </c>
      <c r="D14" s="23"/>
      <c r="E14" s="23"/>
      <c r="F14" s="23"/>
      <c r="G14" s="23">
        <v>1000000</v>
      </c>
    </row>
    <row r="15" spans="1:8" ht="13.5" customHeight="1">
      <c r="A15" s="38" t="s">
        <v>226</v>
      </c>
      <c r="B15" s="39">
        <v>14000</v>
      </c>
      <c r="C15" s="39">
        <v>13444</v>
      </c>
      <c r="D15" s="39">
        <v>10000</v>
      </c>
      <c r="E15" s="39"/>
      <c r="F15" s="39"/>
      <c r="G15" s="39"/>
    </row>
    <row r="16" spans="1:8" s="11" customFormat="1" ht="13.5" customHeight="1">
      <c r="A16" s="85" t="s">
        <v>227</v>
      </c>
      <c r="B16" s="39">
        <v>14000</v>
      </c>
      <c r="C16" s="39">
        <v>13444</v>
      </c>
      <c r="D16" s="39">
        <v>10000</v>
      </c>
      <c r="E16" s="39"/>
      <c r="F16" s="39"/>
      <c r="G16" s="23"/>
    </row>
    <row r="17" spans="1:7" s="83" customFormat="1" ht="13.5" customHeight="1">
      <c r="A17" s="81" t="s">
        <v>228</v>
      </c>
      <c r="B17" s="82">
        <v>14000</v>
      </c>
      <c r="C17" s="82">
        <v>13444</v>
      </c>
      <c r="D17" s="82">
        <v>10000</v>
      </c>
      <c r="E17" s="82"/>
      <c r="F17" s="82"/>
      <c r="G17" s="39"/>
    </row>
    <row r="18" spans="1:7" ht="13.5" customHeight="1">
      <c r="A18" s="38" t="s">
        <v>229</v>
      </c>
      <c r="B18" s="39">
        <v>45356352</v>
      </c>
      <c r="C18" s="39">
        <v>7800001</v>
      </c>
      <c r="D18" s="39">
        <v>1</v>
      </c>
      <c r="E18" s="39">
        <v>1</v>
      </c>
      <c r="F18" s="39">
        <v>4000001</v>
      </c>
      <c r="G18" s="39">
        <v>5482201</v>
      </c>
    </row>
    <row r="19" spans="1:7" s="11" customFormat="1" ht="13.5" customHeight="1">
      <c r="A19" s="85" t="s">
        <v>223</v>
      </c>
      <c r="B19" s="39">
        <v>45356352</v>
      </c>
      <c r="C19" s="39">
        <v>7800001</v>
      </c>
      <c r="D19" s="39">
        <v>1</v>
      </c>
      <c r="E19" s="39">
        <v>1</v>
      </c>
      <c r="F19" s="39">
        <v>4000001</v>
      </c>
      <c r="G19" s="23">
        <v>5482201</v>
      </c>
    </row>
    <row r="20" spans="1:7" s="83" customFormat="1" ht="13.5" customHeight="1">
      <c r="A20" s="86" t="s">
        <v>224</v>
      </c>
      <c r="B20" s="39">
        <v>45356352</v>
      </c>
      <c r="C20" s="39">
        <v>7800001</v>
      </c>
      <c r="D20" s="39">
        <v>1</v>
      </c>
      <c r="E20" s="39">
        <v>1</v>
      </c>
      <c r="F20" s="39">
        <v>4000001</v>
      </c>
      <c r="G20" s="39">
        <v>5482201</v>
      </c>
    </row>
    <row r="21" spans="1:7" ht="13.5" customHeight="1">
      <c r="A21" s="84" t="s">
        <v>230</v>
      </c>
      <c r="B21" s="23">
        <v>13131956</v>
      </c>
      <c r="C21" s="23">
        <v>4300000</v>
      </c>
      <c r="D21" s="23"/>
      <c r="E21" s="23"/>
      <c r="F21" s="23"/>
      <c r="G21" s="23">
        <v>482200</v>
      </c>
    </row>
    <row r="22" spans="1:7" ht="13.5" customHeight="1">
      <c r="A22" s="84" t="s">
        <v>231</v>
      </c>
      <c r="B22" s="23">
        <v>1</v>
      </c>
      <c r="C22" s="23">
        <v>1</v>
      </c>
      <c r="D22" s="23">
        <v>1</v>
      </c>
      <c r="E22" s="23">
        <v>1</v>
      </c>
      <c r="F22" s="23">
        <v>1</v>
      </c>
      <c r="G22" s="23">
        <v>1</v>
      </c>
    </row>
    <row r="23" spans="1:7" ht="13.5" customHeight="1">
      <c r="A23" s="84" t="s">
        <v>232</v>
      </c>
      <c r="B23" s="23">
        <v>5328100</v>
      </c>
      <c r="C23" s="23">
        <v>3500000</v>
      </c>
      <c r="D23" s="23"/>
      <c r="E23" s="23"/>
      <c r="F23" s="23">
        <v>4000000</v>
      </c>
      <c r="G23" s="23">
        <v>5000000</v>
      </c>
    </row>
    <row r="24" spans="1:7" ht="13.5" customHeight="1">
      <c r="A24" s="84" t="s">
        <v>233</v>
      </c>
      <c r="B24" s="23">
        <v>26896295</v>
      </c>
      <c r="C24" s="23"/>
      <c r="D24" s="23"/>
    </row>
    <row r="25" spans="1:7" ht="15" customHeight="1">
      <c r="A25" s="41"/>
      <c r="B25" s="41"/>
      <c r="C25" s="41"/>
      <c r="D25" s="41"/>
      <c r="E25" s="41"/>
      <c r="F25" s="41"/>
      <c r="G25" s="41"/>
    </row>
    <row r="26" spans="1:7" ht="15" customHeight="1"/>
    <row r="27" spans="1:7">
      <c r="A27" s="29" t="s">
        <v>234</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&amp;L_x000D_&amp;"calibri"&amp;12&amp;B17.2.4. Evolución del presupuesto en Programas de Cooperación Local.&amp;R&amp;"calibri"&amp;10&amp;P</oddHeader>
    <oddFooter>&amp;L&amp;"calibri"&amp;8&amp;I&amp;"-,Cursiva"&amp;8ANUARIO ESTADÍSTICO DE LA REGIÓN DE MURCIA 2016. TOMO I. DATOS REGIONALES&amp;R&amp;"calibri"&amp;8&amp;I17.2. FONDOS ESTRUCTURALES Y PROGRAMAS DE COOPERACIÓN LOCAL</oddFooter>
  </headerFooter>
</worksheet>
</file>

<file path=xl/worksheets/sheet18.xml><?xml version="1.0" encoding="utf-8"?>
<worksheet xmlns="http://schemas.openxmlformats.org/spreadsheetml/2006/main" xmlns:r="http://schemas.openxmlformats.org/officeDocument/2006/relationships">
  <dimension ref="A1:G44"/>
  <sheetViews>
    <sheetView topLeftCell="A10" workbookViewId="0">
      <selection activeCell="F1" sqref="F1"/>
    </sheetView>
  </sheetViews>
  <sheetFormatPr baseColWidth="10" defaultRowHeight="15"/>
  <cols>
    <col min="1" max="1" width="71.85546875" customWidth="1"/>
    <col min="2" max="2" width="11.85546875" customWidth="1"/>
    <col min="3" max="3" width="15.140625" customWidth="1"/>
    <col min="4" max="4" width="11.85546875" customWidth="1"/>
    <col min="5" max="5" width="15.140625" customWidth="1"/>
  </cols>
  <sheetData>
    <row r="1" spans="1:7">
      <c r="A1" s="11" t="s">
        <v>235</v>
      </c>
      <c r="F1" s="12" t="s">
        <v>52</v>
      </c>
    </row>
    <row r="3" spans="1:7">
      <c r="A3" s="13"/>
    </row>
    <row r="4" spans="1:7">
      <c r="A4" s="14"/>
      <c r="B4" s="87">
        <v>2014</v>
      </c>
      <c r="C4" s="15"/>
      <c r="D4" s="87">
        <v>2015</v>
      </c>
      <c r="E4" s="15"/>
    </row>
    <row r="5" spans="1:7" s="35" customFormat="1">
      <c r="A5" s="33"/>
      <c r="B5" s="33" t="s">
        <v>236</v>
      </c>
      <c r="C5" s="33" t="s">
        <v>85</v>
      </c>
      <c r="D5" s="33" t="s">
        <v>236</v>
      </c>
      <c r="E5" s="33" t="s">
        <v>85</v>
      </c>
      <c r="F5"/>
      <c r="G5"/>
    </row>
    <row r="6" spans="1:7">
      <c r="A6" s="69" t="s">
        <v>237</v>
      </c>
      <c r="B6" s="39">
        <v>581017</v>
      </c>
      <c r="C6" s="39"/>
      <c r="D6" s="39">
        <v>592394</v>
      </c>
      <c r="E6" s="71"/>
      <c r="F6" s="88"/>
    </row>
    <row r="7" spans="1:7">
      <c r="A7" s="69" t="s">
        <v>238</v>
      </c>
      <c r="B7" s="39"/>
      <c r="C7" s="39"/>
      <c r="D7" s="39"/>
      <c r="E7" s="71"/>
    </row>
    <row r="8" spans="1:7">
      <c r="A8" s="28" t="s">
        <v>239</v>
      </c>
      <c r="B8" s="23">
        <v>525115</v>
      </c>
      <c r="C8" s="63">
        <v>9581334043.3700008</v>
      </c>
      <c r="D8" s="23">
        <v>537502</v>
      </c>
      <c r="E8" s="63">
        <v>8871776164</v>
      </c>
    </row>
    <row r="9" spans="1:7">
      <c r="A9" s="40" t="s">
        <v>240</v>
      </c>
      <c r="B9" s="23">
        <v>524864</v>
      </c>
      <c r="C9" s="63">
        <v>10113407399.309999</v>
      </c>
      <c r="D9" s="23">
        <v>537213</v>
      </c>
      <c r="E9" s="63">
        <v>10531128385</v>
      </c>
    </row>
    <row r="10" spans="1:7">
      <c r="A10" s="40" t="s">
        <v>241</v>
      </c>
      <c r="B10" s="23">
        <v>401419</v>
      </c>
      <c r="C10" s="63">
        <v>532073355.94</v>
      </c>
      <c r="D10" s="23">
        <v>474728</v>
      </c>
      <c r="E10" s="63">
        <v>546507363</v>
      </c>
    </row>
    <row r="11" spans="1:7">
      <c r="A11" s="28" t="s">
        <v>242</v>
      </c>
      <c r="B11" s="23">
        <v>541659</v>
      </c>
      <c r="C11" s="63">
        <v>1630498422.3599999</v>
      </c>
      <c r="D11" s="23">
        <v>227354</v>
      </c>
      <c r="E11" s="63">
        <v>662653976</v>
      </c>
    </row>
    <row r="12" spans="1:7">
      <c r="A12" s="28" t="s">
        <v>243</v>
      </c>
      <c r="B12" s="23">
        <v>487853</v>
      </c>
      <c r="C12" s="63">
        <v>7950835621.0100002</v>
      </c>
      <c r="D12" s="23">
        <v>478639</v>
      </c>
      <c r="E12" s="63">
        <v>8209122187</v>
      </c>
    </row>
    <row r="13" spans="1:7">
      <c r="A13" s="69" t="s">
        <v>244</v>
      </c>
      <c r="B13" s="39"/>
      <c r="C13" s="71"/>
      <c r="D13" s="39"/>
      <c r="E13" s="71"/>
    </row>
    <row r="14" spans="1:7" ht="15" customHeight="1">
      <c r="A14" s="89" t="s">
        <v>245</v>
      </c>
      <c r="B14" s="23">
        <v>54323</v>
      </c>
      <c r="C14" s="63">
        <v>457485346.14999998</v>
      </c>
      <c r="D14" s="23">
        <v>52903</v>
      </c>
      <c r="E14" s="63">
        <v>528890896</v>
      </c>
    </row>
    <row r="15" spans="1:7" ht="15" customHeight="1">
      <c r="A15" s="52" t="s">
        <v>246</v>
      </c>
      <c r="B15" s="23">
        <v>980</v>
      </c>
      <c r="C15" s="63">
        <v>11810867.16</v>
      </c>
      <c r="D15" s="23"/>
      <c r="E15" s="63"/>
    </row>
    <row r="16" spans="1:7" ht="30" customHeight="1">
      <c r="A16" s="90" t="s">
        <v>247</v>
      </c>
      <c r="B16" s="23">
        <v>12216</v>
      </c>
      <c r="C16" s="63">
        <v>136174027.62</v>
      </c>
      <c r="D16" s="23">
        <v>11283</v>
      </c>
      <c r="E16" s="63">
        <v>128154654</v>
      </c>
    </row>
    <row r="17" spans="1:5" ht="15" customHeight="1">
      <c r="A17" s="52" t="s">
        <v>248</v>
      </c>
      <c r="B17" s="23">
        <v>465</v>
      </c>
      <c r="C17" s="63">
        <v>1843016.73</v>
      </c>
      <c r="D17" s="23"/>
      <c r="E17" s="63"/>
    </row>
    <row r="18" spans="1:5">
      <c r="A18" s="28" t="s">
        <v>249</v>
      </c>
      <c r="B18" s="23">
        <v>29904</v>
      </c>
      <c r="C18" s="63">
        <v>87247147.640000001</v>
      </c>
      <c r="D18" s="23">
        <v>26159</v>
      </c>
      <c r="E18" s="63">
        <v>111770899</v>
      </c>
    </row>
    <row r="19" spans="1:5" ht="15" customHeight="1">
      <c r="A19" s="52" t="s">
        <v>250</v>
      </c>
      <c r="B19" s="23">
        <v>192</v>
      </c>
      <c r="C19" s="63">
        <v>681444.62</v>
      </c>
      <c r="D19" s="23"/>
      <c r="E19" s="63"/>
    </row>
    <row r="20" spans="1:5">
      <c r="A20" s="69" t="s">
        <v>251</v>
      </c>
      <c r="B20" s="39"/>
      <c r="C20" s="71"/>
      <c r="D20" s="39"/>
      <c r="E20" s="71"/>
    </row>
    <row r="21" spans="1:5">
      <c r="A21" s="28" t="s">
        <v>252</v>
      </c>
      <c r="B21" s="23"/>
      <c r="C21" s="63"/>
      <c r="D21" s="23"/>
      <c r="E21" s="63"/>
    </row>
    <row r="22" spans="1:5">
      <c r="A22" s="40" t="s">
        <v>239</v>
      </c>
      <c r="B22" s="23">
        <v>373820</v>
      </c>
      <c r="C22" s="63">
        <v>353705691.69999999</v>
      </c>
      <c r="D22" s="23">
        <v>438681</v>
      </c>
      <c r="E22" s="63">
        <v>298227915</v>
      </c>
    </row>
    <row r="23" spans="1:5">
      <c r="A23" s="40" t="s">
        <v>243</v>
      </c>
      <c r="B23" s="23">
        <v>373820</v>
      </c>
      <c r="C23" s="63">
        <v>352244516.99000001</v>
      </c>
      <c r="D23" s="23">
        <v>438681</v>
      </c>
      <c r="E23" s="63">
        <v>297687856</v>
      </c>
    </row>
    <row r="24" spans="1:5">
      <c r="A24" s="28" t="s">
        <v>253</v>
      </c>
      <c r="B24" s="23"/>
      <c r="C24" s="63"/>
      <c r="D24" s="23"/>
      <c r="E24" s="63"/>
    </row>
    <row r="25" spans="1:5">
      <c r="A25" s="40" t="s">
        <v>239</v>
      </c>
      <c r="B25" s="23">
        <v>2034</v>
      </c>
      <c r="C25" s="63">
        <v>5809126.3700000001</v>
      </c>
      <c r="D25" s="23">
        <v>2129</v>
      </c>
      <c r="E25" s="63">
        <v>4820099</v>
      </c>
    </row>
    <row r="26" spans="1:5">
      <c r="A26" s="40" t="s">
        <v>243</v>
      </c>
      <c r="B26" s="23">
        <v>2032</v>
      </c>
      <c r="C26" s="63">
        <v>5802762.8300000001</v>
      </c>
      <c r="D26" s="23">
        <v>2129</v>
      </c>
      <c r="E26" s="63">
        <v>4781254</v>
      </c>
    </row>
    <row r="27" spans="1:5">
      <c r="A27" s="69" t="s">
        <v>254</v>
      </c>
      <c r="B27" s="39"/>
      <c r="C27" s="71"/>
      <c r="D27" s="39"/>
      <c r="E27" s="71"/>
    </row>
    <row r="28" spans="1:5">
      <c r="A28" s="28" t="s">
        <v>255</v>
      </c>
      <c r="B28" s="23">
        <v>555625</v>
      </c>
      <c r="C28" s="63">
        <v>9074794073.9500008</v>
      </c>
      <c r="D28" s="23">
        <v>549883</v>
      </c>
      <c r="E28" s="63">
        <v>9458533697</v>
      </c>
    </row>
    <row r="29" spans="1:5" ht="30" customHeight="1">
      <c r="A29" s="91" t="s">
        <v>256</v>
      </c>
      <c r="B29" s="23">
        <v>1861</v>
      </c>
      <c r="C29" s="63">
        <v>938797.78</v>
      </c>
      <c r="D29" s="23">
        <v>406</v>
      </c>
      <c r="E29" s="63">
        <v>757452</v>
      </c>
    </row>
    <row r="30" spans="1:5">
      <c r="A30" s="28" t="s">
        <v>257</v>
      </c>
      <c r="B30" s="23">
        <v>545322</v>
      </c>
      <c r="C30" s="63">
        <v>8529052650.9200001</v>
      </c>
      <c r="D30" s="23">
        <v>539192</v>
      </c>
      <c r="E30" s="63">
        <v>8930346302</v>
      </c>
    </row>
    <row r="31" spans="1:5">
      <c r="A31" s="28" t="s">
        <v>258</v>
      </c>
      <c r="B31" s="23">
        <v>364818</v>
      </c>
      <c r="C31" s="63">
        <v>543171537.77999997</v>
      </c>
      <c r="D31" s="23">
        <v>433528</v>
      </c>
      <c r="E31" s="63">
        <v>663844927</v>
      </c>
    </row>
    <row r="32" spans="1:5">
      <c r="A32" s="28" t="s">
        <v>259</v>
      </c>
      <c r="B32" s="23">
        <v>358741</v>
      </c>
      <c r="C32" s="63">
        <v>538679585.92999995</v>
      </c>
      <c r="D32" s="23">
        <v>424542</v>
      </c>
      <c r="E32" s="63">
        <v>659614612</v>
      </c>
    </row>
    <row r="33" spans="1:5">
      <c r="A33" s="69" t="s">
        <v>260</v>
      </c>
      <c r="B33" s="39">
        <v>142995</v>
      </c>
      <c r="C33" s="71">
        <v>89081405.090000004</v>
      </c>
      <c r="D33" s="39">
        <v>126431</v>
      </c>
      <c r="E33" s="71">
        <v>78599471</v>
      </c>
    </row>
    <row r="34" spans="1:5">
      <c r="A34" s="28" t="s">
        <v>261</v>
      </c>
      <c r="B34" s="23">
        <v>142995</v>
      </c>
      <c r="C34" s="63">
        <v>44540686.030000001</v>
      </c>
      <c r="D34" s="23">
        <v>126431</v>
      </c>
      <c r="E34" s="63">
        <v>39299736</v>
      </c>
    </row>
    <row r="35" spans="1:5">
      <c r="A35" s="28" t="s">
        <v>262</v>
      </c>
      <c r="B35" s="23">
        <v>142995</v>
      </c>
      <c r="C35" s="63">
        <v>44540719.060000002</v>
      </c>
      <c r="D35" s="23">
        <v>126431</v>
      </c>
      <c r="E35" s="63">
        <v>39299735</v>
      </c>
    </row>
    <row r="36" spans="1:5">
      <c r="A36" s="69" t="s">
        <v>263</v>
      </c>
      <c r="B36" s="39">
        <v>354904</v>
      </c>
      <c r="C36" s="71">
        <v>1526497528.6600001</v>
      </c>
      <c r="D36" s="39">
        <v>330100</v>
      </c>
      <c r="E36" s="71">
        <v>1517757245</v>
      </c>
    </row>
    <row r="37" spans="1:5">
      <c r="A37" s="41"/>
      <c r="B37" s="41"/>
      <c r="C37" s="41"/>
      <c r="D37" s="41"/>
      <c r="E37" s="41"/>
    </row>
    <row r="38" spans="1:5">
      <c r="A38" s="92" t="s">
        <v>264</v>
      </c>
      <c r="B38" s="16"/>
      <c r="C38" s="16"/>
      <c r="D38" s="16"/>
      <c r="E38" s="16"/>
    </row>
    <row r="39" spans="1:5">
      <c r="A39" s="92" t="s">
        <v>265</v>
      </c>
      <c r="B39" s="16"/>
      <c r="C39" s="16"/>
      <c r="D39" s="16"/>
      <c r="E39" s="16"/>
    </row>
    <row r="40" spans="1:5">
      <c r="A40" s="93"/>
      <c r="B40" s="16"/>
      <c r="C40" s="16"/>
      <c r="D40" s="16"/>
      <c r="E40" s="16"/>
    </row>
    <row r="41" spans="1:5">
      <c r="A41" s="70" t="s">
        <v>266</v>
      </c>
      <c r="B41" s="16"/>
      <c r="C41" s="16"/>
      <c r="D41" s="16"/>
      <c r="E41" s="16"/>
    </row>
    <row r="43" spans="1:5">
      <c r="A43" s="94"/>
    </row>
    <row r="44" spans="1:5">
      <c r="A44" s="95"/>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 Evolución del Impuesto de la Renta de las Personas Físicas.&amp;R&amp;"calibri"&amp;10&amp;P</oddHeader>
    <oddFooter>&amp;L&amp;"calibri"&amp;8&amp;I&amp;"-,Cursiva"&amp;8ANUARIO ESTADÍSTICO DE LA REGIÓN DE MURCIA 2016. TOMO I. DATOS REGIONALES&amp;R&amp;"calibri"&amp;8&amp;I17.3. IMPUESTOS</oddFooter>
  </headerFooter>
</worksheet>
</file>

<file path=xl/worksheets/sheet19.xml><?xml version="1.0" encoding="utf-8"?>
<worksheet xmlns="http://schemas.openxmlformats.org/spreadsheetml/2006/main" xmlns:r="http://schemas.openxmlformats.org/officeDocument/2006/relationships">
  <dimension ref="A1:E19"/>
  <sheetViews>
    <sheetView workbookViewId="0">
      <selection activeCell="E1" sqref="E1"/>
    </sheetView>
  </sheetViews>
  <sheetFormatPr baseColWidth="10" defaultRowHeight="15"/>
  <cols>
    <col min="1" max="1" width="26.28515625" customWidth="1"/>
    <col min="2" max="4" width="25.7109375" customWidth="1"/>
  </cols>
  <sheetData>
    <row r="1" spans="1:5">
      <c r="A1" s="11" t="s">
        <v>267</v>
      </c>
      <c r="E1" s="12" t="s">
        <v>52</v>
      </c>
    </row>
    <row r="4" spans="1:5">
      <c r="A4" s="96"/>
      <c r="B4" s="96" t="s">
        <v>268</v>
      </c>
      <c r="C4" s="96"/>
      <c r="D4" s="96"/>
    </row>
    <row r="5" spans="1:5" s="35" customFormat="1" ht="15" customHeight="1">
      <c r="A5" s="33"/>
      <c r="B5" s="57" t="s">
        <v>54</v>
      </c>
      <c r="C5" s="57" t="s">
        <v>269</v>
      </c>
      <c r="D5" s="57" t="s">
        <v>270</v>
      </c>
    </row>
    <row r="6" spans="1:5">
      <c r="A6" s="97">
        <v>2016</v>
      </c>
      <c r="B6" s="98">
        <v>111141</v>
      </c>
      <c r="C6" s="98">
        <v>106195</v>
      </c>
      <c r="D6" s="98">
        <v>4946</v>
      </c>
    </row>
    <row r="7" spans="1:5">
      <c r="A7" s="97" t="s">
        <v>175</v>
      </c>
      <c r="B7" s="98">
        <v>109480</v>
      </c>
      <c r="C7" s="98">
        <v>103405</v>
      </c>
      <c r="D7" s="98">
        <v>6075</v>
      </c>
    </row>
    <row r="8" spans="1:5">
      <c r="A8" s="97" t="s">
        <v>174</v>
      </c>
      <c r="B8" s="98">
        <v>107777</v>
      </c>
      <c r="C8" s="98">
        <v>101207</v>
      </c>
      <c r="D8" s="98">
        <v>6570</v>
      </c>
    </row>
    <row r="9" spans="1:5">
      <c r="A9" s="97" t="s">
        <v>173</v>
      </c>
      <c r="B9" s="98">
        <v>106166</v>
      </c>
      <c r="C9" s="98">
        <v>98667</v>
      </c>
      <c r="D9" s="98">
        <v>7499</v>
      </c>
    </row>
    <row r="10" spans="1:5">
      <c r="A10" s="97" t="s">
        <v>172</v>
      </c>
      <c r="B10" s="98">
        <v>105042</v>
      </c>
      <c r="C10" s="98">
        <v>96339</v>
      </c>
      <c r="D10" s="98">
        <v>8703</v>
      </c>
    </row>
    <row r="11" spans="1:5">
      <c r="A11" s="97" t="s">
        <v>171</v>
      </c>
      <c r="B11" s="98">
        <v>99597</v>
      </c>
      <c r="C11" s="98">
        <v>90365</v>
      </c>
      <c r="D11" s="98">
        <v>9232</v>
      </c>
    </row>
    <row r="12" spans="1:5">
      <c r="A12" s="97" t="s">
        <v>170</v>
      </c>
      <c r="B12" s="98">
        <v>100632</v>
      </c>
      <c r="C12" s="98">
        <v>90656</v>
      </c>
      <c r="D12" s="98">
        <v>9976</v>
      </c>
    </row>
    <row r="13" spans="1:5">
      <c r="A13" s="97" t="s">
        <v>169</v>
      </c>
      <c r="B13" s="98">
        <v>103855</v>
      </c>
      <c r="C13" s="98">
        <v>92929</v>
      </c>
      <c r="D13" s="98">
        <v>10926</v>
      </c>
    </row>
    <row r="14" spans="1:5">
      <c r="A14" s="97" t="s">
        <v>168</v>
      </c>
      <c r="B14" s="98">
        <v>108473</v>
      </c>
      <c r="C14" s="98">
        <v>95990</v>
      </c>
      <c r="D14" s="98">
        <v>12483</v>
      </c>
    </row>
    <row r="15" spans="1:5">
      <c r="A15" s="97" t="s">
        <v>167</v>
      </c>
      <c r="B15" s="98">
        <v>112973</v>
      </c>
      <c r="C15" s="98">
        <v>99694</v>
      </c>
      <c r="D15" s="98">
        <v>13279</v>
      </c>
    </row>
    <row r="16" spans="1:5">
      <c r="A16" s="97" t="s">
        <v>166</v>
      </c>
      <c r="B16" s="98">
        <v>107400</v>
      </c>
      <c r="C16" s="98">
        <v>94398</v>
      </c>
      <c r="D16" s="98">
        <v>13002</v>
      </c>
    </row>
    <row r="17" spans="1:4">
      <c r="A17" s="41"/>
      <c r="B17" s="41"/>
      <c r="C17" s="41"/>
      <c r="D17" s="41"/>
    </row>
    <row r="18" spans="1:4">
      <c r="A18" s="16"/>
      <c r="B18" s="16"/>
      <c r="C18" s="16"/>
      <c r="D18" s="16"/>
    </row>
    <row r="19" spans="1:4">
      <c r="A19" s="70" t="s">
        <v>271</v>
      </c>
    </row>
  </sheetData>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&amp;L_x000D_&amp;"calibri"&amp;12&amp;B17.3.2. Evolución del número de declarantes del Impuesto sobre el Valor Añadido según régimen.&amp;R&amp;"calibri"&amp;10&amp;P</oddHeader>
    <oddFooter>&amp;L&amp;"calibri"&amp;8&amp;I&amp;"-,Cursiva"&amp;8ANUARIO ESTADÍSTICO DE LA REGIÓN DE MURCIA 2016. TOMO I. DATOS REGIONALES&amp;R&amp;"calibri"&amp;8&amp;I17.3. IMPUESTOS</oddFooter>
  </headerFooter>
</worksheet>
</file>

<file path=xl/worksheets/sheet2.xml><?xml version="1.0" encoding="utf-8"?>
<worksheet xmlns="http://schemas.openxmlformats.org/spreadsheetml/2006/main" xmlns:r="http://schemas.openxmlformats.org/officeDocument/2006/relationships">
  <dimension ref="A1:K22"/>
  <sheetViews>
    <sheetView workbookViewId="0">
      <selection activeCell="K1" sqref="K1"/>
    </sheetView>
  </sheetViews>
  <sheetFormatPr baseColWidth="10" defaultRowHeight="15"/>
  <cols>
    <col min="1" max="1" width="25" customWidth="1"/>
    <col min="2" max="2" width="12.5703125" customWidth="1"/>
    <col min="3" max="3" width="12.140625" customWidth="1"/>
    <col min="4" max="4" width="11.42578125" bestFit="1" customWidth="1"/>
    <col min="5" max="5" width="10.28515625" customWidth="1"/>
    <col min="6" max="6" width="13.140625" customWidth="1"/>
    <col min="7" max="7" width="11.140625" bestFit="1" customWidth="1"/>
    <col min="8" max="8" width="13.28515625" customWidth="1"/>
    <col min="9" max="9" width="10" customWidth="1"/>
    <col min="10" max="10" width="10.85546875" customWidth="1"/>
    <col min="257" max="257" width="26" customWidth="1"/>
    <col min="258" max="259" width="12.7109375" bestFit="1" customWidth="1"/>
    <col min="260" max="260" width="11.5703125" customWidth="1"/>
    <col min="261" max="261" width="10.5703125" customWidth="1"/>
    <col min="262" max="262" width="13.140625" customWidth="1"/>
    <col min="263" max="263" width="10.85546875" customWidth="1"/>
    <col min="264" max="264" width="13" customWidth="1"/>
    <col min="265" max="266" width="10" customWidth="1"/>
    <col min="513" max="513" width="26" customWidth="1"/>
    <col min="514" max="515" width="12.7109375" bestFit="1" customWidth="1"/>
    <col min="516" max="516" width="11.5703125" customWidth="1"/>
    <col min="517" max="517" width="10.5703125" customWidth="1"/>
    <col min="518" max="518" width="13.140625" customWidth="1"/>
    <col min="519" max="519" width="10.85546875" customWidth="1"/>
    <col min="520" max="520" width="13" customWidth="1"/>
    <col min="521" max="522" width="10" customWidth="1"/>
    <col min="769" max="769" width="26" customWidth="1"/>
    <col min="770" max="771" width="12.7109375" bestFit="1" customWidth="1"/>
    <col min="772" max="772" width="11.5703125" customWidth="1"/>
    <col min="773" max="773" width="10.5703125" customWidth="1"/>
    <col min="774" max="774" width="13.140625" customWidth="1"/>
    <col min="775" max="775" width="10.85546875" customWidth="1"/>
    <col min="776" max="776" width="13" customWidth="1"/>
    <col min="777" max="778" width="10" customWidth="1"/>
    <col min="1025" max="1025" width="26" customWidth="1"/>
    <col min="1026" max="1027" width="12.7109375" bestFit="1" customWidth="1"/>
    <col min="1028" max="1028" width="11.5703125" customWidth="1"/>
    <col min="1029" max="1029" width="10.5703125" customWidth="1"/>
    <col min="1030" max="1030" width="13.140625" customWidth="1"/>
    <col min="1031" max="1031" width="10.85546875" customWidth="1"/>
    <col min="1032" max="1032" width="13" customWidth="1"/>
    <col min="1033" max="1034" width="10" customWidth="1"/>
    <col min="1281" max="1281" width="26" customWidth="1"/>
    <col min="1282" max="1283" width="12.7109375" bestFit="1" customWidth="1"/>
    <col min="1284" max="1284" width="11.5703125" customWidth="1"/>
    <col min="1285" max="1285" width="10.5703125" customWidth="1"/>
    <col min="1286" max="1286" width="13.140625" customWidth="1"/>
    <col min="1287" max="1287" width="10.85546875" customWidth="1"/>
    <col min="1288" max="1288" width="13" customWidth="1"/>
    <col min="1289" max="1290" width="10" customWidth="1"/>
    <col min="1537" max="1537" width="26" customWidth="1"/>
    <col min="1538" max="1539" width="12.7109375" bestFit="1" customWidth="1"/>
    <col min="1540" max="1540" width="11.5703125" customWidth="1"/>
    <col min="1541" max="1541" width="10.5703125" customWidth="1"/>
    <col min="1542" max="1542" width="13.140625" customWidth="1"/>
    <col min="1543" max="1543" width="10.85546875" customWidth="1"/>
    <col min="1544" max="1544" width="13" customWidth="1"/>
    <col min="1545" max="1546" width="10" customWidth="1"/>
    <col min="1793" max="1793" width="26" customWidth="1"/>
    <col min="1794" max="1795" width="12.7109375" bestFit="1" customWidth="1"/>
    <col min="1796" max="1796" width="11.5703125" customWidth="1"/>
    <col min="1797" max="1797" width="10.5703125" customWidth="1"/>
    <col min="1798" max="1798" width="13.140625" customWidth="1"/>
    <col min="1799" max="1799" width="10.85546875" customWidth="1"/>
    <col min="1800" max="1800" width="13" customWidth="1"/>
    <col min="1801" max="1802" width="10" customWidth="1"/>
    <col min="2049" max="2049" width="26" customWidth="1"/>
    <col min="2050" max="2051" width="12.7109375" bestFit="1" customWidth="1"/>
    <col min="2052" max="2052" width="11.5703125" customWidth="1"/>
    <col min="2053" max="2053" width="10.5703125" customWidth="1"/>
    <col min="2054" max="2054" width="13.140625" customWidth="1"/>
    <col min="2055" max="2055" width="10.85546875" customWidth="1"/>
    <col min="2056" max="2056" width="13" customWidth="1"/>
    <col min="2057" max="2058" width="10" customWidth="1"/>
    <col min="2305" max="2305" width="26" customWidth="1"/>
    <col min="2306" max="2307" width="12.7109375" bestFit="1" customWidth="1"/>
    <col min="2308" max="2308" width="11.5703125" customWidth="1"/>
    <col min="2309" max="2309" width="10.5703125" customWidth="1"/>
    <col min="2310" max="2310" width="13.140625" customWidth="1"/>
    <col min="2311" max="2311" width="10.85546875" customWidth="1"/>
    <col min="2312" max="2312" width="13" customWidth="1"/>
    <col min="2313" max="2314" width="10" customWidth="1"/>
    <col min="2561" max="2561" width="26" customWidth="1"/>
    <col min="2562" max="2563" width="12.7109375" bestFit="1" customWidth="1"/>
    <col min="2564" max="2564" width="11.5703125" customWidth="1"/>
    <col min="2565" max="2565" width="10.5703125" customWidth="1"/>
    <col min="2566" max="2566" width="13.140625" customWidth="1"/>
    <col min="2567" max="2567" width="10.85546875" customWidth="1"/>
    <col min="2568" max="2568" width="13" customWidth="1"/>
    <col min="2569" max="2570" width="10" customWidth="1"/>
    <col min="2817" max="2817" width="26" customWidth="1"/>
    <col min="2818" max="2819" width="12.7109375" bestFit="1" customWidth="1"/>
    <col min="2820" max="2820" width="11.5703125" customWidth="1"/>
    <col min="2821" max="2821" width="10.5703125" customWidth="1"/>
    <col min="2822" max="2822" width="13.140625" customWidth="1"/>
    <col min="2823" max="2823" width="10.85546875" customWidth="1"/>
    <col min="2824" max="2824" width="13" customWidth="1"/>
    <col min="2825" max="2826" width="10" customWidth="1"/>
    <col min="3073" max="3073" width="26" customWidth="1"/>
    <col min="3074" max="3075" width="12.7109375" bestFit="1" customWidth="1"/>
    <col min="3076" max="3076" width="11.5703125" customWidth="1"/>
    <col min="3077" max="3077" width="10.5703125" customWidth="1"/>
    <col min="3078" max="3078" width="13.140625" customWidth="1"/>
    <col min="3079" max="3079" width="10.85546875" customWidth="1"/>
    <col min="3080" max="3080" width="13" customWidth="1"/>
    <col min="3081" max="3082" width="10" customWidth="1"/>
    <col min="3329" max="3329" width="26" customWidth="1"/>
    <col min="3330" max="3331" width="12.7109375" bestFit="1" customWidth="1"/>
    <col min="3332" max="3332" width="11.5703125" customWidth="1"/>
    <col min="3333" max="3333" width="10.5703125" customWidth="1"/>
    <col min="3334" max="3334" width="13.140625" customWidth="1"/>
    <col min="3335" max="3335" width="10.85546875" customWidth="1"/>
    <col min="3336" max="3336" width="13" customWidth="1"/>
    <col min="3337" max="3338" width="10" customWidth="1"/>
    <col min="3585" max="3585" width="26" customWidth="1"/>
    <col min="3586" max="3587" width="12.7109375" bestFit="1" customWidth="1"/>
    <col min="3588" max="3588" width="11.5703125" customWidth="1"/>
    <col min="3589" max="3589" width="10.5703125" customWidth="1"/>
    <col min="3590" max="3590" width="13.140625" customWidth="1"/>
    <col min="3591" max="3591" width="10.85546875" customWidth="1"/>
    <col min="3592" max="3592" width="13" customWidth="1"/>
    <col min="3593" max="3594" width="10" customWidth="1"/>
    <col min="3841" max="3841" width="26" customWidth="1"/>
    <col min="3842" max="3843" width="12.7109375" bestFit="1" customWidth="1"/>
    <col min="3844" max="3844" width="11.5703125" customWidth="1"/>
    <col min="3845" max="3845" width="10.5703125" customWidth="1"/>
    <col min="3846" max="3846" width="13.140625" customWidth="1"/>
    <col min="3847" max="3847" width="10.85546875" customWidth="1"/>
    <col min="3848" max="3848" width="13" customWidth="1"/>
    <col min="3849" max="3850" width="10" customWidth="1"/>
    <col min="4097" max="4097" width="26" customWidth="1"/>
    <col min="4098" max="4099" width="12.7109375" bestFit="1" customWidth="1"/>
    <col min="4100" max="4100" width="11.5703125" customWidth="1"/>
    <col min="4101" max="4101" width="10.5703125" customWidth="1"/>
    <col min="4102" max="4102" width="13.140625" customWidth="1"/>
    <col min="4103" max="4103" width="10.85546875" customWidth="1"/>
    <col min="4104" max="4104" width="13" customWidth="1"/>
    <col min="4105" max="4106" width="10" customWidth="1"/>
    <col min="4353" max="4353" width="26" customWidth="1"/>
    <col min="4354" max="4355" width="12.7109375" bestFit="1" customWidth="1"/>
    <col min="4356" max="4356" width="11.5703125" customWidth="1"/>
    <col min="4357" max="4357" width="10.5703125" customWidth="1"/>
    <col min="4358" max="4358" width="13.140625" customWidth="1"/>
    <col min="4359" max="4359" width="10.85546875" customWidth="1"/>
    <col min="4360" max="4360" width="13" customWidth="1"/>
    <col min="4361" max="4362" width="10" customWidth="1"/>
    <col min="4609" max="4609" width="26" customWidth="1"/>
    <col min="4610" max="4611" width="12.7109375" bestFit="1" customWidth="1"/>
    <col min="4612" max="4612" width="11.5703125" customWidth="1"/>
    <col min="4613" max="4613" width="10.5703125" customWidth="1"/>
    <col min="4614" max="4614" width="13.140625" customWidth="1"/>
    <col min="4615" max="4615" width="10.85546875" customWidth="1"/>
    <col min="4616" max="4616" width="13" customWidth="1"/>
    <col min="4617" max="4618" width="10" customWidth="1"/>
    <col min="4865" max="4865" width="26" customWidth="1"/>
    <col min="4866" max="4867" width="12.7109375" bestFit="1" customWidth="1"/>
    <col min="4868" max="4868" width="11.5703125" customWidth="1"/>
    <col min="4869" max="4869" width="10.5703125" customWidth="1"/>
    <col min="4870" max="4870" width="13.140625" customWidth="1"/>
    <col min="4871" max="4871" width="10.85546875" customWidth="1"/>
    <col min="4872" max="4872" width="13" customWidth="1"/>
    <col min="4873" max="4874" width="10" customWidth="1"/>
    <col min="5121" max="5121" width="26" customWidth="1"/>
    <col min="5122" max="5123" width="12.7109375" bestFit="1" customWidth="1"/>
    <col min="5124" max="5124" width="11.5703125" customWidth="1"/>
    <col min="5125" max="5125" width="10.5703125" customWidth="1"/>
    <col min="5126" max="5126" width="13.140625" customWidth="1"/>
    <col min="5127" max="5127" width="10.85546875" customWidth="1"/>
    <col min="5128" max="5128" width="13" customWidth="1"/>
    <col min="5129" max="5130" width="10" customWidth="1"/>
    <col min="5377" max="5377" width="26" customWidth="1"/>
    <col min="5378" max="5379" width="12.7109375" bestFit="1" customWidth="1"/>
    <col min="5380" max="5380" width="11.5703125" customWidth="1"/>
    <col min="5381" max="5381" width="10.5703125" customWidth="1"/>
    <col min="5382" max="5382" width="13.140625" customWidth="1"/>
    <col min="5383" max="5383" width="10.85546875" customWidth="1"/>
    <col min="5384" max="5384" width="13" customWidth="1"/>
    <col min="5385" max="5386" width="10" customWidth="1"/>
    <col min="5633" max="5633" width="26" customWidth="1"/>
    <col min="5634" max="5635" width="12.7109375" bestFit="1" customWidth="1"/>
    <col min="5636" max="5636" width="11.5703125" customWidth="1"/>
    <col min="5637" max="5637" width="10.5703125" customWidth="1"/>
    <col min="5638" max="5638" width="13.140625" customWidth="1"/>
    <col min="5639" max="5639" width="10.85546875" customWidth="1"/>
    <col min="5640" max="5640" width="13" customWidth="1"/>
    <col min="5641" max="5642" width="10" customWidth="1"/>
    <col min="5889" max="5889" width="26" customWidth="1"/>
    <col min="5890" max="5891" width="12.7109375" bestFit="1" customWidth="1"/>
    <col min="5892" max="5892" width="11.5703125" customWidth="1"/>
    <col min="5893" max="5893" width="10.5703125" customWidth="1"/>
    <col min="5894" max="5894" width="13.140625" customWidth="1"/>
    <col min="5895" max="5895" width="10.85546875" customWidth="1"/>
    <col min="5896" max="5896" width="13" customWidth="1"/>
    <col min="5897" max="5898" width="10" customWidth="1"/>
    <col min="6145" max="6145" width="26" customWidth="1"/>
    <col min="6146" max="6147" width="12.7109375" bestFit="1" customWidth="1"/>
    <col min="6148" max="6148" width="11.5703125" customWidth="1"/>
    <col min="6149" max="6149" width="10.5703125" customWidth="1"/>
    <col min="6150" max="6150" width="13.140625" customWidth="1"/>
    <col min="6151" max="6151" width="10.85546875" customWidth="1"/>
    <col min="6152" max="6152" width="13" customWidth="1"/>
    <col min="6153" max="6154" width="10" customWidth="1"/>
    <col min="6401" max="6401" width="26" customWidth="1"/>
    <col min="6402" max="6403" width="12.7109375" bestFit="1" customWidth="1"/>
    <col min="6404" max="6404" width="11.5703125" customWidth="1"/>
    <col min="6405" max="6405" width="10.5703125" customWidth="1"/>
    <col min="6406" max="6406" width="13.140625" customWidth="1"/>
    <col min="6407" max="6407" width="10.85546875" customWidth="1"/>
    <col min="6408" max="6408" width="13" customWidth="1"/>
    <col min="6409" max="6410" width="10" customWidth="1"/>
    <col min="6657" max="6657" width="26" customWidth="1"/>
    <col min="6658" max="6659" width="12.7109375" bestFit="1" customWidth="1"/>
    <col min="6660" max="6660" width="11.5703125" customWidth="1"/>
    <col min="6661" max="6661" width="10.5703125" customWidth="1"/>
    <col min="6662" max="6662" width="13.140625" customWidth="1"/>
    <col min="6663" max="6663" width="10.85546875" customWidth="1"/>
    <col min="6664" max="6664" width="13" customWidth="1"/>
    <col min="6665" max="6666" width="10" customWidth="1"/>
    <col min="6913" max="6913" width="26" customWidth="1"/>
    <col min="6914" max="6915" width="12.7109375" bestFit="1" customWidth="1"/>
    <col min="6916" max="6916" width="11.5703125" customWidth="1"/>
    <col min="6917" max="6917" width="10.5703125" customWidth="1"/>
    <col min="6918" max="6918" width="13.140625" customWidth="1"/>
    <col min="6919" max="6919" width="10.85546875" customWidth="1"/>
    <col min="6920" max="6920" width="13" customWidth="1"/>
    <col min="6921" max="6922" width="10" customWidth="1"/>
    <col min="7169" max="7169" width="26" customWidth="1"/>
    <col min="7170" max="7171" width="12.7109375" bestFit="1" customWidth="1"/>
    <col min="7172" max="7172" width="11.5703125" customWidth="1"/>
    <col min="7173" max="7173" width="10.5703125" customWidth="1"/>
    <col min="7174" max="7174" width="13.140625" customWidth="1"/>
    <col min="7175" max="7175" width="10.85546875" customWidth="1"/>
    <col min="7176" max="7176" width="13" customWidth="1"/>
    <col min="7177" max="7178" width="10" customWidth="1"/>
    <col min="7425" max="7425" width="26" customWidth="1"/>
    <col min="7426" max="7427" width="12.7109375" bestFit="1" customWidth="1"/>
    <col min="7428" max="7428" width="11.5703125" customWidth="1"/>
    <col min="7429" max="7429" width="10.5703125" customWidth="1"/>
    <col min="7430" max="7430" width="13.140625" customWidth="1"/>
    <col min="7431" max="7431" width="10.85546875" customWidth="1"/>
    <col min="7432" max="7432" width="13" customWidth="1"/>
    <col min="7433" max="7434" width="10" customWidth="1"/>
    <col min="7681" max="7681" width="26" customWidth="1"/>
    <col min="7682" max="7683" width="12.7109375" bestFit="1" customWidth="1"/>
    <col min="7684" max="7684" width="11.5703125" customWidth="1"/>
    <col min="7685" max="7685" width="10.5703125" customWidth="1"/>
    <col min="7686" max="7686" width="13.140625" customWidth="1"/>
    <col min="7687" max="7687" width="10.85546875" customWidth="1"/>
    <col min="7688" max="7688" width="13" customWidth="1"/>
    <col min="7689" max="7690" width="10" customWidth="1"/>
    <col min="7937" max="7937" width="26" customWidth="1"/>
    <col min="7938" max="7939" width="12.7109375" bestFit="1" customWidth="1"/>
    <col min="7940" max="7940" width="11.5703125" customWidth="1"/>
    <col min="7941" max="7941" width="10.5703125" customWidth="1"/>
    <col min="7942" max="7942" width="13.140625" customWidth="1"/>
    <col min="7943" max="7943" width="10.85546875" customWidth="1"/>
    <col min="7944" max="7944" width="13" customWidth="1"/>
    <col min="7945" max="7946" width="10" customWidth="1"/>
    <col min="8193" max="8193" width="26" customWidth="1"/>
    <col min="8194" max="8195" width="12.7109375" bestFit="1" customWidth="1"/>
    <col min="8196" max="8196" width="11.5703125" customWidth="1"/>
    <col min="8197" max="8197" width="10.5703125" customWidth="1"/>
    <col min="8198" max="8198" width="13.140625" customWidth="1"/>
    <col min="8199" max="8199" width="10.85546875" customWidth="1"/>
    <col min="8200" max="8200" width="13" customWidth="1"/>
    <col min="8201" max="8202" width="10" customWidth="1"/>
    <col min="8449" max="8449" width="26" customWidth="1"/>
    <col min="8450" max="8451" width="12.7109375" bestFit="1" customWidth="1"/>
    <col min="8452" max="8452" width="11.5703125" customWidth="1"/>
    <col min="8453" max="8453" width="10.5703125" customWidth="1"/>
    <col min="8454" max="8454" width="13.140625" customWidth="1"/>
    <col min="8455" max="8455" width="10.85546875" customWidth="1"/>
    <col min="8456" max="8456" width="13" customWidth="1"/>
    <col min="8457" max="8458" width="10" customWidth="1"/>
    <col min="8705" max="8705" width="26" customWidth="1"/>
    <col min="8706" max="8707" width="12.7109375" bestFit="1" customWidth="1"/>
    <col min="8708" max="8708" width="11.5703125" customWidth="1"/>
    <col min="8709" max="8709" width="10.5703125" customWidth="1"/>
    <col min="8710" max="8710" width="13.140625" customWidth="1"/>
    <col min="8711" max="8711" width="10.85546875" customWidth="1"/>
    <col min="8712" max="8712" width="13" customWidth="1"/>
    <col min="8713" max="8714" width="10" customWidth="1"/>
    <col min="8961" max="8961" width="26" customWidth="1"/>
    <col min="8962" max="8963" width="12.7109375" bestFit="1" customWidth="1"/>
    <col min="8964" max="8964" width="11.5703125" customWidth="1"/>
    <col min="8965" max="8965" width="10.5703125" customWidth="1"/>
    <col min="8966" max="8966" width="13.140625" customWidth="1"/>
    <col min="8967" max="8967" width="10.85546875" customWidth="1"/>
    <col min="8968" max="8968" width="13" customWidth="1"/>
    <col min="8969" max="8970" width="10" customWidth="1"/>
    <col min="9217" max="9217" width="26" customWidth="1"/>
    <col min="9218" max="9219" width="12.7109375" bestFit="1" customWidth="1"/>
    <col min="9220" max="9220" width="11.5703125" customWidth="1"/>
    <col min="9221" max="9221" width="10.5703125" customWidth="1"/>
    <col min="9222" max="9222" width="13.140625" customWidth="1"/>
    <col min="9223" max="9223" width="10.85546875" customWidth="1"/>
    <col min="9224" max="9224" width="13" customWidth="1"/>
    <col min="9225" max="9226" width="10" customWidth="1"/>
    <col min="9473" max="9473" width="26" customWidth="1"/>
    <col min="9474" max="9475" width="12.7109375" bestFit="1" customWidth="1"/>
    <col min="9476" max="9476" width="11.5703125" customWidth="1"/>
    <col min="9477" max="9477" width="10.5703125" customWidth="1"/>
    <col min="9478" max="9478" width="13.140625" customWidth="1"/>
    <col min="9479" max="9479" width="10.85546875" customWidth="1"/>
    <col min="9480" max="9480" width="13" customWidth="1"/>
    <col min="9481" max="9482" width="10" customWidth="1"/>
    <col min="9729" max="9729" width="26" customWidth="1"/>
    <col min="9730" max="9731" width="12.7109375" bestFit="1" customWidth="1"/>
    <col min="9732" max="9732" width="11.5703125" customWidth="1"/>
    <col min="9733" max="9733" width="10.5703125" customWidth="1"/>
    <col min="9734" max="9734" width="13.140625" customWidth="1"/>
    <col min="9735" max="9735" width="10.85546875" customWidth="1"/>
    <col min="9736" max="9736" width="13" customWidth="1"/>
    <col min="9737" max="9738" width="10" customWidth="1"/>
    <col min="9985" max="9985" width="26" customWidth="1"/>
    <col min="9986" max="9987" width="12.7109375" bestFit="1" customWidth="1"/>
    <col min="9988" max="9988" width="11.5703125" customWidth="1"/>
    <col min="9989" max="9989" width="10.5703125" customWidth="1"/>
    <col min="9990" max="9990" width="13.140625" customWidth="1"/>
    <col min="9991" max="9991" width="10.85546875" customWidth="1"/>
    <col min="9992" max="9992" width="13" customWidth="1"/>
    <col min="9993" max="9994" width="10" customWidth="1"/>
    <col min="10241" max="10241" width="26" customWidth="1"/>
    <col min="10242" max="10243" width="12.7109375" bestFit="1" customWidth="1"/>
    <col min="10244" max="10244" width="11.5703125" customWidth="1"/>
    <col min="10245" max="10245" width="10.5703125" customWidth="1"/>
    <col min="10246" max="10246" width="13.140625" customWidth="1"/>
    <col min="10247" max="10247" width="10.85546875" customWidth="1"/>
    <col min="10248" max="10248" width="13" customWidth="1"/>
    <col min="10249" max="10250" width="10" customWidth="1"/>
    <col min="10497" max="10497" width="26" customWidth="1"/>
    <col min="10498" max="10499" width="12.7109375" bestFit="1" customWidth="1"/>
    <col min="10500" max="10500" width="11.5703125" customWidth="1"/>
    <col min="10501" max="10501" width="10.5703125" customWidth="1"/>
    <col min="10502" max="10502" width="13.140625" customWidth="1"/>
    <col min="10503" max="10503" width="10.85546875" customWidth="1"/>
    <col min="10504" max="10504" width="13" customWidth="1"/>
    <col min="10505" max="10506" width="10" customWidth="1"/>
    <col min="10753" max="10753" width="26" customWidth="1"/>
    <col min="10754" max="10755" width="12.7109375" bestFit="1" customWidth="1"/>
    <col min="10756" max="10756" width="11.5703125" customWidth="1"/>
    <col min="10757" max="10757" width="10.5703125" customWidth="1"/>
    <col min="10758" max="10758" width="13.140625" customWidth="1"/>
    <col min="10759" max="10759" width="10.85546875" customWidth="1"/>
    <col min="10760" max="10760" width="13" customWidth="1"/>
    <col min="10761" max="10762" width="10" customWidth="1"/>
    <col min="11009" max="11009" width="26" customWidth="1"/>
    <col min="11010" max="11011" width="12.7109375" bestFit="1" customWidth="1"/>
    <col min="11012" max="11012" width="11.5703125" customWidth="1"/>
    <col min="11013" max="11013" width="10.5703125" customWidth="1"/>
    <col min="11014" max="11014" width="13.140625" customWidth="1"/>
    <col min="11015" max="11015" width="10.85546875" customWidth="1"/>
    <col min="11016" max="11016" width="13" customWidth="1"/>
    <col min="11017" max="11018" width="10" customWidth="1"/>
    <col min="11265" max="11265" width="26" customWidth="1"/>
    <col min="11266" max="11267" width="12.7109375" bestFit="1" customWidth="1"/>
    <col min="11268" max="11268" width="11.5703125" customWidth="1"/>
    <col min="11269" max="11269" width="10.5703125" customWidth="1"/>
    <col min="11270" max="11270" width="13.140625" customWidth="1"/>
    <col min="11271" max="11271" width="10.85546875" customWidth="1"/>
    <col min="11272" max="11272" width="13" customWidth="1"/>
    <col min="11273" max="11274" width="10" customWidth="1"/>
    <col min="11521" max="11521" width="26" customWidth="1"/>
    <col min="11522" max="11523" width="12.7109375" bestFit="1" customWidth="1"/>
    <col min="11524" max="11524" width="11.5703125" customWidth="1"/>
    <col min="11525" max="11525" width="10.5703125" customWidth="1"/>
    <col min="11526" max="11526" width="13.140625" customWidth="1"/>
    <col min="11527" max="11527" width="10.85546875" customWidth="1"/>
    <col min="11528" max="11528" width="13" customWidth="1"/>
    <col min="11529" max="11530" width="10" customWidth="1"/>
    <col min="11777" max="11777" width="26" customWidth="1"/>
    <col min="11778" max="11779" width="12.7109375" bestFit="1" customWidth="1"/>
    <col min="11780" max="11780" width="11.5703125" customWidth="1"/>
    <col min="11781" max="11781" width="10.5703125" customWidth="1"/>
    <col min="11782" max="11782" width="13.140625" customWidth="1"/>
    <col min="11783" max="11783" width="10.85546875" customWidth="1"/>
    <col min="11784" max="11784" width="13" customWidth="1"/>
    <col min="11785" max="11786" width="10" customWidth="1"/>
    <col min="12033" max="12033" width="26" customWidth="1"/>
    <col min="12034" max="12035" width="12.7109375" bestFit="1" customWidth="1"/>
    <col min="12036" max="12036" width="11.5703125" customWidth="1"/>
    <col min="12037" max="12037" width="10.5703125" customWidth="1"/>
    <col min="12038" max="12038" width="13.140625" customWidth="1"/>
    <col min="12039" max="12039" width="10.85546875" customWidth="1"/>
    <col min="12040" max="12040" width="13" customWidth="1"/>
    <col min="12041" max="12042" width="10" customWidth="1"/>
    <col min="12289" max="12289" width="26" customWidth="1"/>
    <col min="12290" max="12291" width="12.7109375" bestFit="1" customWidth="1"/>
    <col min="12292" max="12292" width="11.5703125" customWidth="1"/>
    <col min="12293" max="12293" width="10.5703125" customWidth="1"/>
    <col min="12294" max="12294" width="13.140625" customWidth="1"/>
    <col min="12295" max="12295" width="10.85546875" customWidth="1"/>
    <col min="12296" max="12296" width="13" customWidth="1"/>
    <col min="12297" max="12298" width="10" customWidth="1"/>
    <col min="12545" max="12545" width="26" customWidth="1"/>
    <col min="12546" max="12547" width="12.7109375" bestFit="1" customWidth="1"/>
    <col min="12548" max="12548" width="11.5703125" customWidth="1"/>
    <col min="12549" max="12549" width="10.5703125" customWidth="1"/>
    <col min="12550" max="12550" width="13.140625" customWidth="1"/>
    <col min="12551" max="12551" width="10.85546875" customWidth="1"/>
    <col min="12552" max="12552" width="13" customWidth="1"/>
    <col min="12553" max="12554" width="10" customWidth="1"/>
    <col min="12801" max="12801" width="26" customWidth="1"/>
    <col min="12802" max="12803" width="12.7109375" bestFit="1" customWidth="1"/>
    <col min="12804" max="12804" width="11.5703125" customWidth="1"/>
    <col min="12805" max="12805" width="10.5703125" customWidth="1"/>
    <col min="12806" max="12806" width="13.140625" customWidth="1"/>
    <col min="12807" max="12807" width="10.85546875" customWidth="1"/>
    <col min="12808" max="12808" width="13" customWidth="1"/>
    <col min="12809" max="12810" width="10" customWidth="1"/>
    <col min="13057" max="13057" width="26" customWidth="1"/>
    <col min="13058" max="13059" width="12.7109375" bestFit="1" customWidth="1"/>
    <col min="13060" max="13060" width="11.5703125" customWidth="1"/>
    <col min="13061" max="13061" width="10.5703125" customWidth="1"/>
    <col min="13062" max="13062" width="13.140625" customWidth="1"/>
    <col min="13063" max="13063" width="10.85546875" customWidth="1"/>
    <col min="13064" max="13064" width="13" customWidth="1"/>
    <col min="13065" max="13066" width="10" customWidth="1"/>
    <col min="13313" max="13313" width="26" customWidth="1"/>
    <col min="13314" max="13315" width="12.7109375" bestFit="1" customWidth="1"/>
    <col min="13316" max="13316" width="11.5703125" customWidth="1"/>
    <col min="13317" max="13317" width="10.5703125" customWidth="1"/>
    <col min="13318" max="13318" width="13.140625" customWidth="1"/>
    <col min="13319" max="13319" width="10.85546875" customWidth="1"/>
    <col min="13320" max="13320" width="13" customWidth="1"/>
    <col min="13321" max="13322" width="10" customWidth="1"/>
    <col min="13569" max="13569" width="26" customWidth="1"/>
    <col min="13570" max="13571" width="12.7109375" bestFit="1" customWidth="1"/>
    <col min="13572" max="13572" width="11.5703125" customWidth="1"/>
    <col min="13573" max="13573" width="10.5703125" customWidth="1"/>
    <col min="13574" max="13574" width="13.140625" customWidth="1"/>
    <col min="13575" max="13575" width="10.85546875" customWidth="1"/>
    <col min="13576" max="13576" width="13" customWidth="1"/>
    <col min="13577" max="13578" width="10" customWidth="1"/>
    <col min="13825" max="13825" width="26" customWidth="1"/>
    <col min="13826" max="13827" width="12.7109375" bestFit="1" customWidth="1"/>
    <col min="13828" max="13828" width="11.5703125" customWidth="1"/>
    <col min="13829" max="13829" width="10.5703125" customWidth="1"/>
    <col min="13830" max="13830" width="13.140625" customWidth="1"/>
    <col min="13831" max="13831" width="10.85546875" customWidth="1"/>
    <col min="13832" max="13832" width="13" customWidth="1"/>
    <col min="13833" max="13834" width="10" customWidth="1"/>
    <col min="14081" max="14081" width="26" customWidth="1"/>
    <col min="14082" max="14083" width="12.7109375" bestFit="1" customWidth="1"/>
    <col min="14084" max="14084" width="11.5703125" customWidth="1"/>
    <col min="14085" max="14085" width="10.5703125" customWidth="1"/>
    <col min="14086" max="14086" width="13.140625" customWidth="1"/>
    <col min="14087" max="14087" width="10.85546875" customWidth="1"/>
    <col min="14088" max="14088" width="13" customWidth="1"/>
    <col min="14089" max="14090" width="10" customWidth="1"/>
    <col min="14337" max="14337" width="26" customWidth="1"/>
    <col min="14338" max="14339" width="12.7109375" bestFit="1" customWidth="1"/>
    <col min="14340" max="14340" width="11.5703125" customWidth="1"/>
    <col min="14341" max="14341" width="10.5703125" customWidth="1"/>
    <col min="14342" max="14342" width="13.140625" customWidth="1"/>
    <col min="14343" max="14343" width="10.85546875" customWidth="1"/>
    <col min="14344" max="14344" width="13" customWidth="1"/>
    <col min="14345" max="14346" width="10" customWidth="1"/>
    <col min="14593" max="14593" width="26" customWidth="1"/>
    <col min="14594" max="14595" width="12.7109375" bestFit="1" customWidth="1"/>
    <col min="14596" max="14596" width="11.5703125" customWidth="1"/>
    <col min="14597" max="14597" width="10.5703125" customWidth="1"/>
    <col min="14598" max="14598" width="13.140625" customWidth="1"/>
    <col min="14599" max="14599" width="10.85546875" customWidth="1"/>
    <col min="14600" max="14600" width="13" customWidth="1"/>
    <col min="14601" max="14602" width="10" customWidth="1"/>
    <col min="14849" max="14849" width="26" customWidth="1"/>
    <col min="14850" max="14851" width="12.7109375" bestFit="1" customWidth="1"/>
    <col min="14852" max="14852" width="11.5703125" customWidth="1"/>
    <col min="14853" max="14853" width="10.5703125" customWidth="1"/>
    <col min="14854" max="14854" width="13.140625" customWidth="1"/>
    <col min="14855" max="14855" width="10.85546875" customWidth="1"/>
    <col min="14856" max="14856" width="13" customWidth="1"/>
    <col min="14857" max="14858" width="10" customWidth="1"/>
    <col min="15105" max="15105" width="26" customWidth="1"/>
    <col min="15106" max="15107" width="12.7109375" bestFit="1" customWidth="1"/>
    <col min="15108" max="15108" width="11.5703125" customWidth="1"/>
    <col min="15109" max="15109" width="10.5703125" customWidth="1"/>
    <col min="15110" max="15110" width="13.140625" customWidth="1"/>
    <col min="15111" max="15111" width="10.85546875" customWidth="1"/>
    <col min="15112" max="15112" width="13" customWidth="1"/>
    <col min="15113" max="15114" width="10" customWidth="1"/>
    <col min="15361" max="15361" width="26" customWidth="1"/>
    <col min="15362" max="15363" width="12.7109375" bestFit="1" customWidth="1"/>
    <col min="15364" max="15364" width="11.5703125" customWidth="1"/>
    <col min="15365" max="15365" width="10.5703125" customWidth="1"/>
    <col min="15366" max="15366" width="13.140625" customWidth="1"/>
    <col min="15367" max="15367" width="10.85546875" customWidth="1"/>
    <col min="15368" max="15368" width="13" customWidth="1"/>
    <col min="15369" max="15370" width="10" customWidth="1"/>
    <col min="15617" max="15617" width="26" customWidth="1"/>
    <col min="15618" max="15619" width="12.7109375" bestFit="1" customWidth="1"/>
    <col min="15620" max="15620" width="11.5703125" customWidth="1"/>
    <col min="15621" max="15621" width="10.5703125" customWidth="1"/>
    <col min="15622" max="15622" width="13.140625" customWidth="1"/>
    <col min="15623" max="15623" width="10.85546875" customWidth="1"/>
    <col min="15624" max="15624" width="13" customWidth="1"/>
    <col min="15625" max="15626" width="10" customWidth="1"/>
    <col min="15873" max="15873" width="26" customWidth="1"/>
    <col min="15874" max="15875" width="12.7109375" bestFit="1" customWidth="1"/>
    <col min="15876" max="15876" width="11.5703125" customWidth="1"/>
    <col min="15877" max="15877" width="10.5703125" customWidth="1"/>
    <col min="15878" max="15878" width="13.140625" customWidth="1"/>
    <col min="15879" max="15879" width="10.85546875" customWidth="1"/>
    <col min="15880" max="15880" width="13" customWidth="1"/>
    <col min="15881" max="15882" width="10" customWidth="1"/>
    <col min="16129" max="16129" width="26" customWidth="1"/>
    <col min="16130" max="16131" width="12.7109375" bestFit="1" customWidth="1"/>
    <col min="16132" max="16132" width="11.5703125" customWidth="1"/>
    <col min="16133" max="16133" width="10.5703125" customWidth="1"/>
    <col min="16134" max="16134" width="13.140625" customWidth="1"/>
    <col min="16135" max="16135" width="10.85546875" customWidth="1"/>
    <col min="16136" max="16136" width="13" customWidth="1"/>
    <col min="16137" max="16138" width="10" customWidth="1"/>
  </cols>
  <sheetData>
    <row r="1" spans="1:11">
      <c r="A1" s="11" t="s">
        <v>51</v>
      </c>
      <c r="K1" s="12" t="s">
        <v>52</v>
      </c>
    </row>
    <row r="2" spans="1:11">
      <c r="A2" s="11"/>
    </row>
    <row r="4" spans="1:11">
      <c r="A4" s="13" t="s">
        <v>53</v>
      </c>
    </row>
    <row r="5" spans="1:11">
      <c r="A5" s="14"/>
      <c r="B5" s="15">
        <v>2016</v>
      </c>
      <c r="C5" s="14"/>
      <c r="D5" s="14"/>
      <c r="E5" s="14"/>
      <c r="F5" s="14"/>
      <c r="G5" s="14"/>
      <c r="H5" s="14"/>
      <c r="I5" s="14"/>
      <c r="J5" s="14"/>
      <c r="K5" s="16"/>
    </row>
    <row r="6" spans="1:11" s="19" customFormat="1" ht="42.75">
      <c r="A6" s="17"/>
      <c r="B6" s="17" t="s">
        <v>54</v>
      </c>
      <c r="C6" s="17" t="s">
        <v>55</v>
      </c>
      <c r="D6" s="17" t="s">
        <v>56</v>
      </c>
      <c r="E6" s="17" t="s">
        <v>57</v>
      </c>
      <c r="F6" s="17" t="s">
        <v>58</v>
      </c>
      <c r="G6" s="17" t="s">
        <v>59</v>
      </c>
      <c r="H6" s="17" t="s">
        <v>60</v>
      </c>
      <c r="I6" s="17" t="s">
        <v>61</v>
      </c>
      <c r="J6" s="17" t="s">
        <v>62</v>
      </c>
      <c r="K6" s="18"/>
    </row>
    <row r="7" spans="1:11">
      <c r="A7" s="20" t="s">
        <v>54</v>
      </c>
      <c r="B7" s="21">
        <v>4798203636</v>
      </c>
      <c r="C7" s="21">
        <v>969950251</v>
      </c>
      <c r="D7" s="21">
        <v>154111213</v>
      </c>
      <c r="E7" s="21">
        <v>94565811</v>
      </c>
      <c r="F7" s="21">
        <v>2447127809</v>
      </c>
      <c r="G7" s="21">
        <v>155797437</v>
      </c>
      <c r="H7" s="21">
        <v>214114765</v>
      </c>
      <c r="I7" s="21">
        <v>2193647</v>
      </c>
      <c r="J7" s="21">
        <v>760342703</v>
      </c>
    </row>
    <row r="8" spans="1:11" ht="13.5" customHeight="1">
      <c r="A8" s="22" t="s">
        <v>63</v>
      </c>
      <c r="B8" s="23">
        <v>10332394</v>
      </c>
      <c r="C8" s="23">
        <v>6806191</v>
      </c>
      <c r="D8" s="23">
        <v>1334648</v>
      </c>
      <c r="E8" s="23">
        <v>0</v>
      </c>
      <c r="F8" s="23">
        <v>2004467</v>
      </c>
      <c r="G8" s="23">
        <v>159441</v>
      </c>
      <c r="H8" s="23">
        <v>0</v>
      </c>
      <c r="I8" s="23">
        <v>27647</v>
      </c>
      <c r="J8" s="23">
        <v>0</v>
      </c>
    </row>
    <row r="9" spans="1:11" ht="13.5" customHeight="1">
      <c r="A9" s="22" t="s">
        <v>64</v>
      </c>
      <c r="B9" s="23">
        <v>834009043</v>
      </c>
      <c r="C9" s="23">
        <v>0</v>
      </c>
      <c r="D9" s="23">
        <v>0</v>
      </c>
      <c r="E9" s="23">
        <v>93405472</v>
      </c>
      <c r="F9" s="23">
        <v>0</v>
      </c>
      <c r="G9" s="23">
        <v>0</v>
      </c>
      <c r="H9" s="23">
        <v>0</v>
      </c>
      <c r="I9" s="23">
        <v>0</v>
      </c>
      <c r="J9" s="23">
        <v>740603571</v>
      </c>
    </row>
    <row r="10" spans="1:11" ht="30" customHeight="1">
      <c r="A10" s="22" t="s">
        <v>65</v>
      </c>
      <c r="B10" s="23">
        <v>949023</v>
      </c>
      <c r="C10" s="23">
        <v>704280</v>
      </c>
      <c r="D10" s="23">
        <v>244743</v>
      </c>
      <c r="E10" s="23">
        <v>0</v>
      </c>
      <c r="F10" s="23">
        <v>0</v>
      </c>
      <c r="G10" s="23">
        <v>0</v>
      </c>
      <c r="H10" s="23">
        <v>0</v>
      </c>
      <c r="I10" s="23">
        <v>0</v>
      </c>
      <c r="J10" s="23">
        <v>0</v>
      </c>
    </row>
    <row r="11" spans="1:11" ht="15" customHeight="1">
      <c r="A11" s="22" t="s">
        <v>66</v>
      </c>
      <c r="B11" s="23">
        <v>63737285</v>
      </c>
      <c r="C11" s="23">
        <v>10896024</v>
      </c>
      <c r="D11" s="23">
        <v>7895652</v>
      </c>
      <c r="E11" s="23">
        <v>0</v>
      </c>
      <c r="F11" s="23">
        <v>36943908</v>
      </c>
      <c r="G11" s="23">
        <v>102500</v>
      </c>
      <c r="H11" s="23">
        <v>7899201</v>
      </c>
      <c r="I11" s="23">
        <v>0</v>
      </c>
      <c r="J11" s="23">
        <v>0</v>
      </c>
    </row>
    <row r="12" spans="1:11">
      <c r="A12" s="22" t="s">
        <v>67</v>
      </c>
      <c r="B12" s="23">
        <v>1687957476</v>
      </c>
      <c r="C12" s="23">
        <v>23618164</v>
      </c>
      <c r="D12" s="23">
        <v>9407376</v>
      </c>
      <c r="E12" s="23">
        <v>0</v>
      </c>
      <c r="F12" s="23">
        <v>1603333936</v>
      </c>
      <c r="G12" s="23">
        <v>48000</v>
      </c>
      <c r="H12" s="23">
        <v>51550000</v>
      </c>
      <c r="I12" s="23">
        <v>0</v>
      </c>
      <c r="J12" s="23">
        <v>0</v>
      </c>
    </row>
    <row r="13" spans="1:11" ht="30">
      <c r="A13" s="22" t="s">
        <v>68</v>
      </c>
      <c r="B13" s="23">
        <v>91532170</v>
      </c>
      <c r="C13" s="23">
        <v>38447542</v>
      </c>
      <c r="D13" s="23">
        <v>27672019</v>
      </c>
      <c r="E13" s="23">
        <v>962159</v>
      </c>
      <c r="F13" s="23">
        <v>13027699</v>
      </c>
      <c r="G13" s="23">
        <v>8402750</v>
      </c>
      <c r="H13" s="23">
        <v>2520001</v>
      </c>
      <c r="I13" s="23">
        <v>500000</v>
      </c>
      <c r="J13" s="23">
        <v>0</v>
      </c>
    </row>
    <row r="14" spans="1:11" ht="27.95" customHeight="1">
      <c r="A14" s="22" t="s">
        <v>69</v>
      </c>
      <c r="B14" s="23">
        <v>165390873</v>
      </c>
      <c r="C14" s="23">
        <v>16991321</v>
      </c>
      <c r="D14" s="23">
        <v>4187111</v>
      </c>
      <c r="E14" s="23">
        <v>100000</v>
      </c>
      <c r="F14" s="23">
        <v>4732078</v>
      </c>
      <c r="G14" s="23">
        <v>73693939</v>
      </c>
      <c r="H14" s="23">
        <v>65020424</v>
      </c>
      <c r="I14" s="23">
        <v>666000</v>
      </c>
      <c r="J14" s="23">
        <v>0</v>
      </c>
    </row>
    <row r="15" spans="1:11" ht="28.5" customHeight="1">
      <c r="A15" s="22" t="s">
        <v>70</v>
      </c>
      <c r="B15" s="23">
        <v>1302023215</v>
      </c>
      <c r="C15" s="23">
        <v>798642618</v>
      </c>
      <c r="D15" s="23">
        <v>42106333</v>
      </c>
      <c r="E15" s="23">
        <v>98180</v>
      </c>
      <c r="F15" s="23">
        <v>410954141</v>
      </c>
      <c r="G15" s="23">
        <v>24602631</v>
      </c>
      <c r="H15" s="23">
        <v>9964712</v>
      </c>
      <c r="I15" s="23">
        <v>1000000</v>
      </c>
      <c r="J15" s="23">
        <v>14654600</v>
      </c>
    </row>
    <row r="16" spans="1:11" ht="27.95" customHeight="1">
      <c r="A16" s="22" t="s">
        <v>71</v>
      </c>
      <c r="B16" s="23">
        <v>126304236</v>
      </c>
      <c r="C16" s="23">
        <v>15032362</v>
      </c>
      <c r="D16" s="23">
        <v>13625743</v>
      </c>
      <c r="E16" s="23">
        <v>0</v>
      </c>
      <c r="F16" s="23">
        <v>60649740</v>
      </c>
      <c r="G16" s="23">
        <v>3433859</v>
      </c>
      <c r="H16" s="23">
        <v>28478000</v>
      </c>
      <c r="I16" s="23">
        <v>0</v>
      </c>
      <c r="J16" s="23">
        <v>5084532</v>
      </c>
    </row>
    <row r="17" spans="1:11" s="25" customFormat="1" ht="30" customHeight="1">
      <c r="A17" s="22" t="s">
        <v>72</v>
      </c>
      <c r="B17" s="24">
        <v>182742801</v>
      </c>
      <c r="C17" s="24">
        <v>41511488</v>
      </c>
      <c r="D17" s="24">
        <v>16817557</v>
      </c>
      <c r="E17" s="24">
        <v>0</v>
      </c>
      <c r="F17" s="24">
        <v>43130687</v>
      </c>
      <c r="G17" s="24">
        <v>44512761</v>
      </c>
      <c r="H17" s="24">
        <v>36770308</v>
      </c>
      <c r="I17" s="24">
        <v>0</v>
      </c>
      <c r="J17" s="24">
        <v>0</v>
      </c>
    </row>
    <row r="18" spans="1:11" ht="30" customHeight="1">
      <c r="A18" s="22" t="s">
        <v>73</v>
      </c>
      <c r="B18" s="23">
        <v>290775213</v>
      </c>
      <c r="C18" s="23">
        <v>8130461</v>
      </c>
      <c r="D18" s="23">
        <v>25050930</v>
      </c>
      <c r="E18" s="23">
        <v>0</v>
      </c>
      <c r="F18" s="23">
        <v>256862821</v>
      </c>
      <c r="G18" s="23">
        <v>1000</v>
      </c>
      <c r="H18" s="23">
        <v>730001</v>
      </c>
      <c r="I18" s="23">
        <v>0</v>
      </c>
      <c r="J18" s="23">
        <v>0</v>
      </c>
    </row>
    <row r="19" spans="1:11" ht="30">
      <c r="A19" s="22" t="s">
        <v>74</v>
      </c>
      <c r="B19" s="23">
        <v>42449907</v>
      </c>
      <c r="C19" s="23">
        <v>9169800</v>
      </c>
      <c r="D19" s="23">
        <v>5769101</v>
      </c>
      <c r="E19" s="23">
        <v>0</v>
      </c>
      <c r="F19" s="23">
        <v>15488332</v>
      </c>
      <c r="G19" s="23">
        <v>840556</v>
      </c>
      <c r="H19" s="23">
        <v>11182118</v>
      </c>
      <c r="I19" s="23">
        <v>0</v>
      </c>
      <c r="J19" s="23">
        <v>0</v>
      </c>
    </row>
    <row r="20" spans="1:11">
      <c r="A20" s="26"/>
      <c r="B20" s="27"/>
      <c r="C20" s="27"/>
      <c r="D20" s="27"/>
      <c r="E20" s="27"/>
      <c r="F20" s="27"/>
      <c r="G20" s="27"/>
      <c r="H20" s="27"/>
      <c r="I20" s="27"/>
      <c r="J20" s="27"/>
    </row>
    <row r="21" spans="1:11">
      <c r="A21" s="28"/>
      <c r="B21" s="23"/>
      <c r="C21" s="23"/>
      <c r="D21" s="23"/>
      <c r="E21" s="23"/>
      <c r="F21" s="23"/>
      <c r="G21" s="23"/>
      <c r="H21" s="23"/>
      <c r="I21" s="23"/>
      <c r="J21" s="23"/>
    </row>
    <row r="22" spans="1:11">
      <c r="A22" s="29" t="s">
        <v>75</v>
      </c>
      <c r="K22" s="16"/>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&amp;L_x000D_&amp;"calibri"&amp;12&amp;B17.1.1. Presupuesto preventivo de gastos de la Comunidad Autónoma. Capítulos y Secciones.&amp;R&amp;"calibri"&amp;10&amp;P</oddHeader>
    <oddFooter>&amp;L&amp;"calibri"&amp;8&amp;I&amp;"-,Cursiva"&amp;8ANUARIO ESTADÍSTICO DE LA REGIÓN DE MURCIA 2016. TOMO I. DATOS REGIONALES&amp;R&amp;"calibri"&amp;8&amp;I17.1. PRESUPUESTOS DE LA COMUNIDAD AUTÓNOMA</oddFooter>
  </headerFooter>
</worksheet>
</file>

<file path=xl/worksheets/sheet20.xml><?xml version="1.0" encoding="utf-8"?>
<worksheet xmlns="http://schemas.openxmlformats.org/spreadsheetml/2006/main" xmlns:r="http://schemas.openxmlformats.org/officeDocument/2006/relationships">
  <dimension ref="A1:E19"/>
  <sheetViews>
    <sheetView workbookViewId="0">
      <selection activeCell="E1" sqref="E1"/>
    </sheetView>
  </sheetViews>
  <sheetFormatPr baseColWidth="10" defaultRowHeight="15"/>
  <cols>
    <col min="1" max="1" width="25.42578125" customWidth="1"/>
    <col min="2" max="3" width="32.7109375" customWidth="1"/>
  </cols>
  <sheetData>
    <row r="1" spans="1:5">
      <c r="A1" s="11" t="s">
        <v>272</v>
      </c>
      <c r="E1" s="12" t="s">
        <v>52</v>
      </c>
    </row>
    <row r="4" spans="1:5" s="35" customFormat="1">
      <c r="A4" s="96"/>
      <c r="B4" s="44" t="s">
        <v>268</v>
      </c>
      <c r="C4" s="96"/>
    </row>
    <row r="5" spans="1:5">
      <c r="A5" s="33"/>
      <c r="B5" s="57" t="s">
        <v>273</v>
      </c>
      <c r="C5" s="57" t="s">
        <v>274</v>
      </c>
    </row>
    <row r="6" spans="1:5">
      <c r="A6" s="97" t="s">
        <v>176</v>
      </c>
      <c r="B6" s="23">
        <v>37813175511</v>
      </c>
      <c r="C6" s="23">
        <v>5569833308</v>
      </c>
    </row>
    <row r="7" spans="1:5">
      <c r="A7" s="97" t="s">
        <v>175</v>
      </c>
      <c r="B7" s="23">
        <v>35385123880</v>
      </c>
      <c r="C7" s="23">
        <v>5195456329</v>
      </c>
    </row>
    <row r="8" spans="1:5">
      <c r="A8" s="97" t="s">
        <v>174</v>
      </c>
      <c r="B8" s="23">
        <v>32632762844</v>
      </c>
      <c r="C8" s="23">
        <v>4777262107</v>
      </c>
    </row>
    <row r="9" spans="1:5">
      <c r="A9" s="97" t="s">
        <v>173</v>
      </c>
      <c r="B9" s="23">
        <v>31152563081</v>
      </c>
      <c r="C9" s="23">
        <v>4508219274</v>
      </c>
    </row>
    <row r="10" spans="1:5">
      <c r="A10" s="97" t="s">
        <v>172</v>
      </c>
      <c r="B10" s="23">
        <v>31440212565</v>
      </c>
      <c r="C10" s="23">
        <v>4140257211</v>
      </c>
    </row>
    <row r="11" spans="1:5">
      <c r="A11" s="97" t="s">
        <v>171</v>
      </c>
      <c r="B11" s="23">
        <v>33328758487</v>
      </c>
      <c r="C11" s="23">
        <v>4262651298</v>
      </c>
    </row>
    <row r="12" spans="1:5">
      <c r="A12" s="97" t="s">
        <v>170</v>
      </c>
      <c r="B12" s="23">
        <v>34670801573</v>
      </c>
      <c r="C12" s="23">
        <v>4225740313</v>
      </c>
    </row>
    <row r="13" spans="1:5">
      <c r="A13" s="97" t="s">
        <v>169</v>
      </c>
      <c r="B13" s="23">
        <v>35886239339</v>
      </c>
      <c r="C13" s="23">
        <v>4212242502</v>
      </c>
    </row>
    <row r="14" spans="1:5">
      <c r="A14" s="97" t="s">
        <v>168</v>
      </c>
      <c r="B14" s="23">
        <v>44086301989</v>
      </c>
      <c r="C14" s="23">
        <v>5296080129</v>
      </c>
    </row>
    <row r="15" spans="1:5">
      <c r="A15" s="97" t="s">
        <v>167</v>
      </c>
      <c r="B15" s="23">
        <v>48034241216</v>
      </c>
      <c r="C15" s="23">
        <v>5876089014</v>
      </c>
    </row>
    <row r="16" spans="1:5">
      <c r="A16" s="97" t="s">
        <v>166</v>
      </c>
      <c r="B16" s="23">
        <v>46254650219</v>
      </c>
      <c r="C16" s="23">
        <v>5688532274</v>
      </c>
    </row>
    <row r="17" spans="1:3">
      <c r="A17" s="41"/>
      <c r="B17" s="41"/>
      <c r="C17" s="41"/>
    </row>
    <row r="18" spans="1:3">
      <c r="A18" s="16"/>
      <c r="B18" s="16"/>
      <c r="C18" s="16"/>
    </row>
    <row r="19" spans="1:3">
      <c r="A19" s="70" t="s">
        <v>271</v>
      </c>
    </row>
  </sheetData>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&amp;L_x000D_&amp;"calibri"&amp;12&amp;B17.3.3. Evolución de la base imponible y la cuota en régimen general del Impuesto sobre el Valor Añadido.&amp;R&amp;"calibri"&amp;10&amp;P</oddHeader>
    <oddFooter>&amp;L&amp;"calibri"&amp;8&amp;I&amp;"-,Cursiva"&amp;8ANUARIO ESTADÍSTICO DE LA REGIÓN DE MURCIA 2016. TOMO I. DATOS REGIONALES&amp;R&amp;"calibri"&amp;8&amp;I17.3. IMPUESTOS</oddFooter>
  </headerFooter>
</worksheet>
</file>

<file path=xl/worksheets/sheet21.xml><?xml version="1.0" encoding="utf-8"?>
<worksheet xmlns="http://schemas.openxmlformats.org/spreadsheetml/2006/main" xmlns:r="http://schemas.openxmlformats.org/officeDocument/2006/relationships">
  <dimension ref="A1:I18"/>
  <sheetViews>
    <sheetView workbookViewId="0">
      <selection activeCell="I1" sqref="I1"/>
    </sheetView>
  </sheetViews>
  <sheetFormatPr baseColWidth="10" defaultRowHeight="15"/>
  <cols>
    <col min="1" max="1" width="38.5703125" customWidth="1"/>
    <col min="2" max="2" width="13.28515625" customWidth="1"/>
    <col min="3" max="3" width="13.42578125" customWidth="1"/>
    <col min="4" max="4" width="13" customWidth="1"/>
    <col min="5" max="6" width="12.85546875" customWidth="1"/>
    <col min="7" max="7" width="12.7109375" customWidth="1"/>
    <col min="8" max="8" width="12.7109375" bestFit="1" customWidth="1"/>
  </cols>
  <sheetData>
    <row r="1" spans="1:9">
      <c r="A1" s="11" t="s">
        <v>275</v>
      </c>
      <c r="I1" s="12" t="s">
        <v>52</v>
      </c>
    </row>
    <row r="2" spans="1:9">
      <c r="A2" s="11"/>
    </row>
    <row r="4" spans="1:9" s="35" customFormat="1">
      <c r="A4" s="44"/>
      <c r="B4" s="44" t="s">
        <v>268</v>
      </c>
      <c r="C4" s="44"/>
      <c r="D4" s="44"/>
      <c r="E4" s="44"/>
      <c r="F4" s="44"/>
      <c r="G4" s="44"/>
      <c r="H4" s="44"/>
    </row>
    <row r="5" spans="1:9">
      <c r="A5" s="33"/>
      <c r="B5" s="99" t="s">
        <v>170</v>
      </c>
      <c r="C5" s="99" t="s">
        <v>171</v>
      </c>
      <c r="D5" s="99" t="s">
        <v>172</v>
      </c>
      <c r="E5" s="99" t="s">
        <v>173</v>
      </c>
      <c r="F5" s="99" t="s">
        <v>174</v>
      </c>
      <c r="G5" s="99" t="s">
        <v>175</v>
      </c>
      <c r="H5" s="99" t="s">
        <v>176</v>
      </c>
    </row>
    <row r="6" spans="1:9">
      <c r="A6" s="20" t="s">
        <v>269</v>
      </c>
      <c r="B6" s="100"/>
      <c r="C6" s="100"/>
      <c r="D6" s="100"/>
      <c r="E6" s="100"/>
      <c r="F6" s="100"/>
      <c r="G6" s="100"/>
      <c r="H6" s="100"/>
    </row>
    <row r="7" spans="1:9">
      <c r="A7" s="28" t="s">
        <v>276</v>
      </c>
      <c r="B7" s="23">
        <v>4225740313</v>
      </c>
      <c r="C7" s="23">
        <v>4262651298</v>
      </c>
      <c r="D7" s="23">
        <v>4140257211</v>
      </c>
      <c r="E7" s="23">
        <v>4508219274</v>
      </c>
      <c r="F7" s="23">
        <v>4777262107</v>
      </c>
      <c r="G7" s="23">
        <v>5195456329</v>
      </c>
      <c r="H7" s="23">
        <v>5569833308</v>
      </c>
    </row>
    <row r="8" spans="1:9">
      <c r="A8" s="28" t="s">
        <v>277</v>
      </c>
      <c r="B8" s="23">
        <v>4244410656</v>
      </c>
      <c r="C8" s="23">
        <v>4279801857</v>
      </c>
      <c r="D8" s="23">
        <v>4157786001</v>
      </c>
      <c r="E8" s="23">
        <v>4527774666</v>
      </c>
      <c r="F8" s="23">
        <v>4797392791</v>
      </c>
      <c r="G8" s="23">
        <v>5217470194</v>
      </c>
      <c r="H8" s="23">
        <v>5592378839</v>
      </c>
    </row>
    <row r="9" spans="1:9">
      <c r="A9" s="28" t="s">
        <v>278</v>
      </c>
      <c r="B9" s="23">
        <v>3972817214</v>
      </c>
      <c r="C9" s="23">
        <v>4139077526</v>
      </c>
      <c r="D9" s="23">
        <v>4056848778</v>
      </c>
      <c r="E9" s="23">
        <v>4488158274</v>
      </c>
      <c r="F9" s="23">
        <v>4760423066</v>
      </c>
      <c r="G9" s="23">
        <v>5156932718</v>
      </c>
      <c r="H9" s="23">
        <v>5409039617</v>
      </c>
    </row>
    <row r="10" spans="1:9">
      <c r="A10" s="28" t="s">
        <v>279</v>
      </c>
      <c r="B10" s="23">
        <v>271593442</v>
      </c>
      <c r="C10" s="23">
        <v>140724331</v>
      </c>
      <c r="D10" s="23">
        <v>100937223</v>
      </c>
      <c r="E10" s="23">
        <v>39616391</v>
      </c>
      <c r="F10" s="23">
        <v>36969725</v>
      </c>
      <c r="G10" s="23">
        <v>60537476</v>
      </c>
      <c r="H10" s="23">
        <v>183339221</v>
      </c>
    </row>
    <row r="11" spans="1:9">
      <c r="A11" s="101" t="s">
        <v>270</v>
      </c>
      <c r="B11" s="27"/>
      <c r="C11" s="27"/>
      <c r="D11" s="27"/>
      <c r="E11" s="27"/>
      <c r="F11" s="27"/>
      <c r="G11" s="27"/>
      <c r="H11" s="27"/>
    </row>
    <row r="12" spans="1:9">
      <c r="A12" s="28" t="s">
        <v>280</v>
      </c>
      <c r="B12" s="23">
        <v>21524054</v>
      </c>
      <c r="C12" s="23">
        <v>19093289</v>
      </c>
      <c r="D12" s="23">
        <v>18927674</v>
      </c>
      <c r="E12" s="23">
        <v>15828554</v>
      </c>
      <c r="F12" s="23">
        <v>14605679</v>
      </c>
      <c r="G12" s="23">
        <v>16089616</v>
      </c>
      <c r="H12" s="23">
        <v>10848585</v>
      </c>
    </row>
    <row r="13" spans="1:9">
      <c r="A13" s="28" t="s">
        <v>281</v>
      </c>
      <c r="B13" s="23">
        <v>6743629</v>
      </c>
      <c r="C13" s="23">
        <v>5720654</v>
      </c>
      <c r="D13" s="23">
        <v>5408369</v>
      </c>
      <c r="E13" s="23">
        <v>4193308</v>
      </c>
      <c r="F13" s="23">
        <v>4141465</v>
      </c>
      <c r="G13" s="23">
        <v>4249257</v>
      </c>
      <c r="H13" s="23">
        <v>2881059</v>
      </c>
    </row>
    <row r="14" spans="1:9">
      <c r="A14" s="28" t="s">
        <v>282</v>
      </c>
      <c r="B14" s="23">
        <v>14780425</v>
      </c>
      <c r="C14" s="23">
        <v>13372635</v>
      </c>
      <c r="D14" s="23">
        <v>13519305</v>
      </c>
      <c r="E14" s="23">
        <v>11635246</v>
      </c>
      <c r="F14" s="23">
        <v>10464214</v>
      </c>
      <c r="G14" s="23">
        <v>11840359</v>
      </c>
      <c r="H14" s="23">
        <v>7967526</v>
      </c>
    </row>
    <row r="15" spans="1:9">
      <c r="A15" s="28" t="s">
        <v>283</v>
      </c>
      <c r="B15" s="23">
        <v>148144896</v>
      </c>
      <c r="C15" s="23">
        <v>29099257</v>
      </c>
      <c r="D15" s="23">
        <v>2764620</v>
      </c>
      <c r="E15" s="23">
        <v>-47724231</v>
      </c>
      <c r="F15" s="23">
        <v>-40860394</v>
      </c>
      <c r="G15" s="23">
        <v>91373940</v>
      </c>
      <c r="H15" s="23">
        <v>239023649</v>
      </c>
    </row>
    <row r="16" spans="1:9">
      <c r="A16" s="41"/>
      <c r="B16" s="41"/>
      <c r="C16" s="41"/>
      <c r="D16" s="41"/>
      <c r="E16" s="41"/>
      <c r="F16" s="41"/>
      <c r="G16" s="41"/>
      <c r="H16" s="102"/>
    </row>
    <row r="17" spans="1:7">
      <c r="A17" s="16"/>
      <c r="B17" s="16"/>
      <c r="C17" s="16"/>
      <c r="D17" s="16"/>
      <c r="E17" s="16"/>
      <c r="F17" s="16"/>
      <c r="G17" s="16"/>
    </row>
    <row r="18" spans="1:7">
      <c r="A18" s="70" t="s">
        <v>271</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&amp;L_x000D_&amp;"calibri"&amp;12&amp;B17.3.4. Evolución de las cuotas del Impuesto sobre el Valor Añadido según régimen.&amp;R&amp;"calibri"&amp;10&amp;P</oddHeader>
    <oddFooter>&amp;L&amp;"calibri"&amp;8&amp;I&amp;"-,Cursiva"&amp;8ANUARIO ESTADÍSTICO DE LA REGIÓN DE MURCIA 2016. TOMO I. DATOS REGIONALES&amp;R&amp;"calibri"&amp;8&amp;I17.3. IMPUESTOS</oddFooter>
  </headerFooter>
</worksheet>
</file>

<file path=xl/worksheets/sheet22.xml><?xml version="1.0" encoding="utf-8"?>
<worksheet xmlns="http://schemas.openxmlformats.org/spreadsheetml/2006/main" xmlns:r="http://schemas.openxmlformats.org/officeDocument/2006/relationships">
  <dimension ref="A1:K16"/>
  <sheetViews>
    <sheetView workbookViewId="0">
      <selection activeCell="K1" sqref="K1"/>
    </sheetView>
  </sheetViews>
  <sheetFormatPr baseColWidth="10" defaultRowHeight="15"/>
  <cols>
    <col min="1" max="1" width="28.5703125" customWidth="1"/>
    <col min="2" max="2" width="10.85546875" customWidth="1"/>
    <col min="3" max="10" width="11.42578125" customWidth="1"/>
  </cols>
  <sheetData>
    <row r="1" spans="1:11">
      <c r="A1" s="11" t="s">
        <v>284</v>
      </c>
      <c r="K1" s="12" t="s">
        <v>52</v>
      </c>
    </row>
    <row r="4" spans="1:11">
      <c r="A4" s="14"/>
      <c r="B4" s="15" t="s">
        <v>268</v>
      </c>
      <c r="C4" s="15"/>
      <c r="D4" s="15"/>
      <c r="E4" s="15"/>
      <c r="F4" s="15"/>
      <c r="G4" s="15"/>
      <c r="H4" s="15"/>
      <c r="I4" s="15"/>
      <c r="J4" s="15"/>
    </row>
    <row r="5" spans="1:11" s="35" customFormat="1">
      <c r="A5" s="33"/>
      <c r="B5" s="34">
        <v>2008</v>
      </c>
      <c r="C5" s="34">
        <v>2009</v>
      </c>
      <c r="D5" s="34">
        <v>2010</v>
      </c>
      <c r="E5" s="34">
        <v>2011</v>
      </c>
      <c r="F5" s="34">
        <v>2012</v>
      </c>
      <c r="G5" s="34">
        <v>2013</v>
      </c>
      <c r="H5" s="34">
        <v>2014</v>
      </c>
      <c r="I5" s="34">
        <v>2015</v>
      </c>
      <c r="J5" s="34">
        <v>2016</v>
      </c>
    </row>
    <row r="6" spans="1:11">
      <c r="A6" s="103" t="s">
        <v>285</v>
      </c>
      <c r="B6" s="104"/>
      <c r="C6" s="104"/>
      <c r="D6" s="104"/>
      <c r="E6" s="104"/>
      <c r="F6" s="104"/>
      <c r="G6" s="104"/>
      <c r="H6" s="104"/>
      <c r="I6" s="104"/>
      <c r="J6" s="104"/>
    </row>
    <row r="7" spans="1:11">
      <c r="A7" s="28" t="s">
        <v>286</v>
      </c>
      <c r="B7" s="23">
        <v>1092554</v>
      </c>
      <c r="C7" s="23">
        <v>1165703</v>
      </c>
      <c r="D7" s="23">
        <v>1215477</v>
      </c>
      <c r="E7" s="23">
        <v>1248884</v>
      </c>
      <c r="F7" s="23">
        <v>1295030</v>
      </c>
      <c r="G7" s="23">
        <v>1292670</v>
      </c>
      <c r="H7" s="23">
        <v>1317187</v>
      </c>
      <c r="I7" s="23">
        <v>1301854</v>
      </c>
      <c r="J7" s="23">
        <v>1308181</v>
      </c>
    </row>
    <row r="8" spans="1:11">
      <c r="A8" s="28" t="s">
        <v>287</v>
      </c>
      <c r="B8" s="23">
        <v>43515685</v>
      </c>
      <c r="C8" s="23">
        <v>50988175</v>
      </c>
      <c r="D8" s="23">
        <v>54611333</v>
      </c>
      <c r="E8" s="23">
        <v>57427762</v>
      </c>
      <c r="F8" s="23">
        <v>60156126</v>
      </c>
      <c r="G8" s="23">
        <v>61497132</v>
      </c>
      <c r="H8" s="23">
        <v>61816517</v>
      </c>
      <c r="I8" s="23">
        <v>61087886</v>
      </c>
      <c r="J8" s="23">
        <v>63206994</v>
      </c>
    </row>
    <row r="9" spans="1:11">
      <c r="A9" s="28" t="s">
        <v>288</v>
      </c>
      <c r="B9" s="23">
        <v>231704366</v>
      </c>
      <c r="C9" s="23">
        <v>262667515</v>
      </c>
      <c r="D9" s="23">
        <v>289360930</v>
      </c>
      <c r="E9" s="23">
        <v>317499888</v>
      </c>
      <c r="F9" s="23">
        <v>361007300</v>
      </c>
      <c r="G9" s="23">
        <v>379862516</v>
      </c>
      <c r="H9" s="23">
        <v>403529347</v>
      </c>
      <c r="I9" s="23">
        <v>388676848</v>
      </c>
      <c r="J9" s="23">
        <v>401465217</v>
      </c>
    </row>
    <row r="10" spans="1:11">
      <c r="A10" s="101" t="s">
        <v>289</v>
      </c>
      <c r="B10" s="27"/>
      <c r="C10" s="27"/>
      <c r="D10" s="27"/>
      <c r="E10" s="27"/>
      <c r="F10" s="27"/>
      <c r="G10" s="27"/>
      <c r="H10" s="27"/>
      <c r="I10" s="27"/>
      <c r="J10" s="27"/>
    </row>
    <row r="11" spans="1:11">
      <c r="A11" s="28" t="s">
        <v>286</v>
      </c>
      <c r="B11" s="23">
        <v>145542</v>
      </c>
      <c r="C11" s="23">
        <v>152247</v>
      </c>
      <c r="D11" s="23">
        <v>152875</v>
      </c>
      <c r="E11" s="23">
        <v>155490</v>
      </c>
      <c r="F11" s="23">
        <v>160980</v>
      </c>
      <c r="G11" s="23">
        <v>161978</v>
      </c>
      <c r="H11" s="23">
        <v>180226</v>
      </c>
      <c r="I11" s="23">
        <v>136126</v>
      </c>
      <c r="J11" s="23">
        <v>138393</v>
      </c>
    </row>
    <row r="12" spans="1:11">
      <c r="A12" s="28" t="s">
        <v>287</v>
      </c>
      <c r="B12" s="23">
        <v>1426054</v>
      </c>
      <c r="C12" s="23">
        <v>1604568</v>
      </c>
      <c r="D12" s="23">
        <v>1695965</v>
      </c>
      <c r="E12" s="23">
        <v>1785635</v>
      </c>
      <c r="F12" s="23">
        <v>1935069</v>
      </c>
      <c r="G12" s="23">
        <v>2024468</v>
      </c>
      <c r="H12" s="23">
        <v>2128008</v>
      </c>
      <c r="I12" s="23">
        <v>2417999</v>
      </c>
      <c r="J12" s="23">
        <v>2804105</v>
      </c>
    </row>
    <row r="13" spans="1:11">
      <c r="A13" s="28" t="s">
        <v>288</v>
      </c>
      <c r="B13" s="23">
        <v>8761011</v>
      </c>
      <c r="C13" s="23">
        <v>9490833</v>
      </c>
      <c r="D13" s="23">
        <v>9871564</v>
      </c>
      <c r="E13" s="23">
        <v>10490087</v>
      </c>
      <c r="F13" s="23">
        <v>11535574</v>
      </c>
      <c r="G13" s="23">
        <v>12517688</v>
      </c>
      <c r="H13" s="23">
        <v>13271709</v>
      </c>
      <c r="I13" s="23">
        <v>15297037</v>
      </c>
      <c r="J13" s="23">
        <v>17556296</v>
      </c>
    </row>
    <row r="14" spans="1:11">
      <c r="A14" s="41"/>
      <c r="B14" s="41"/>
      <c r="C14" s="41"/>
      <c r="D14" s="41"/>
      <c r="E14" s="41"/>
      <c r="F14" s="41"/>
      <c r="G14" s="41"/>
      <c r="H14" s="41"/>
      <c r="I14" s="41"/>
      <c r="J14" s="41"/>
    </row>
    <row r="15" spans="1:11">
      <c r="A15" s="16"/>
      <c r="B15" s="16"/>
      <c r="C15" s="16"/>
      <c r="D15" s="16"/>
      <c r="E15" s="16"/>
      <c r="F15" s="16"/>
      <c r="G15" s="16"/>
      <c r="H15" s="16"/>
      <c r="I15" s="16"/>
    </row>
    <row r="16" spans="1:11">
      <c r="A16" s="70" t="s">
        <v>290</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&amp;L_x000D_&amp;"calibri"&amp;12&amp;B17.3.5. Evolución de las principales variables del Impuesto sobre Bienes Inmuebles (IBI) según naturaleza.&amp;R&amp;"calibri"&amp;10&amp;P</oddHeader>
    <oddFooter>&amp;L&amp;"calibri"&amp;8&amp;I&amp;"-,Cursiva"&amp;8ANUARIO ESTADÍSTICO DE LA REGIÓN DE MURCIA 2016. TOMO I. DATOS REGIONALES&amp;R&amp;"calibri"&amp;8&amp;I17.3. IMPUESTOS</oddFooter>
  </headerFooter>
</worksheet>
</file>

<file path=xl/worksheets/sheet3.xml><?xml version="1.0" encoding="utf-8"?>
<worksheet xmlns="http://schemas.openxmlformats.org/spreadsheetml/2006/main" xmlns:r="http://schemas.openxmlformats.org/officeDocument/2006/relationships">
  <dimension ref="A1:L30"/>
  <sheetViews>
    <sheetView workbookViewId="0">
      <selection activeCell="L1" sqref="L1"/>
    </sheetView>
  </sheetViews>
  <sheetFormatPr baseColWidth="10" defaultRowHeight="15"/>
  <cols>
    <col min="1" max="1" width="11.42578125" customWidth="1"/>
    <col min="3" max="6" width="11.42578125" customWidth="1"/>
    <col min="259" max="259" width="55.42578125" customWidth="1"/>
    <col min="260" max="260" width="28.42578125" customWidth="1"/>
    <col min="261" max="261" width="11.5703125" customWidth="1"/>
    <col min="262" max="262" width="39.42578125" customWidth="1"/>
    <col min="515" max="515" width="55.42578125" customWidth="1"/>
    <col min="516" max="516" width="28.42578125" customWidth="1"/>
    <col min="517" max="517" width="11.5703125" customWidth="1"/>
    <col min="518" max="518" width="39.42578125" customWidth="1"/>
    <col min="771" max="771" width="55.42578125" customWidth="1"/>
    <col min="772" max="772" width="28.42578125" customWidth="1"/>
    <col min="773" max="773" width="11.5703125" customWidth="1"/>
    <col min="774" max="774" width="39.42578125" customWidth="1"/>
    <col min="1027" max="1027" width="55.42578125" customWidth="1"/>
    <col min="1028" max="1028" width="28.42578125" customWidth="1"/>
    <col min="1029" max="1029" width="11.5703125" customWidth="1"/>
    <col min="1030" max="1030" width="39.42578125" customWidth="1"/>
    <col min="1283" max="1283" width="55.42578125" customWidth="1"/>
    <col min="1284" max="1284" width="28.42578125" customWidth="1"/>
    <col min="1285" max="1285" width="11.5703125" customWidth="1"/>
    <col min="1286" max="1286" width="39.42578125" customWidth="1"/>
    <col min="1539" max="1539" width="55.42578125" customWidth="1"/>
    <col min="1540" max="1540" width="28.42578125" customWidth="1"/>
    <col min="1541" max="1541" width="11.5703125" customWidth="1"/>
    <col min="1542" max="1542" width="39.42578125" customWidth="1"/>
    <col min="1795" max="1795" width="55.42578125" customWidth="1"/>
    <col min="1796" max="1796" width="28.42578125" customWidth="1"/>
    <col min="1797" max="1797" width="11.5703125" customWidth="1"/>
    <col min="1798" max="1798" width="39.42578125" customWidth="1"/>
    <col min="2051" max="2051" width="55.42578125" customWidth="1"/>
    <col min="2052" max="2052" width="28.42578125" customWidth="1"/>
    <col min="2053" max="2053" width="11.5703125" customWidth="1"/>
    <col min="2054" max="2054" width="39.42578125" customWidth="1"/>
    <col min="2307" max="2307" width="55.42578125" customWidth="1"/>
    <col min="2308" max="2308" width="28.42578125" customWidth="1"/>
    <col min="2309" max="2309" width="11.5703125" customWidth="1"/>
    <col min="2310" max="2310" width="39.42578125" customWidth="1"/>
    <col min="2563" max="2563" width="55.42578125" customWidth="1"/>
    <col min="2564" max="2564" width="28.42578125" customWidth="1"/>
    <col min="2565" max="2565" width="11.5703125" customWidth="1"/>
    <col min="2566" max="2566" width="39.42578125" customWidth="1"/>
    <col min="2819" max="2819" width="55.42578125" customWidth="1"/>
    <col min="2820" max="2820" width="28.42578125" customWidth="1"/>
    <col min="2821" max="2821" width="11.5703125" customWidth="1"/>
    <col min="2822" max="2822" width="39.42578125" customWidth="1"/>
    <col min="3075" max="3075" width="55.42578125" customWidth="1"/>
    <col min="3076" max="3076" width="28.42578125" customWidth="1"/>
    <col min="3077" max="3077" width="11.5703125" customWidth="1"/>
    <col min="3078" max="3078" width="39.42578125" customWidth="1"/>
    <col min="3331" max="3331" width="55.42578125" customWidth="1"/>
    <col min="3332" max="3332" width="28.42578125" customWidth="1"/>
    <col min="3333" max="3333" width="11.5703125" customWidth="1"/>
    <col min="3334" max="3334" width="39.42578125" customWidth="1"/>
    <col min="3587" max="3587" width="55.42578125" customWidth="1"/>
    <col min="3588" max="3588" width="28.42578125" customWidth="1"/>
    <col min="3589" max="3589" width="11.5703125" customWidth="1"/>
    <col min="3590" max="3590" width="39.42578125" customWidth="1"/>
    <col min="3843" max="3843" width="55.42578125" customWidth="1"/>
    <col min="3844" max="3844" width="28.42578125" customWidth="1"/>
    <col min="3845" max="3845" width="11.5703125" customWidth="1"/>
    <col min="3846" max="3846" width="39.42578125" customWidth="1"/>
    <col min="4099" max="4099" width="55.42578125" customWidth="1"/>
    <col min="4100" max="4100" width="28.42578125" customWidth="1"/>
    <col min="4101" max="4101" width="11.5703125" customWidth="1"/>
    <col min="4102" max="4102" width="39.42578125" customWidth="1"/>
    <col min="4355" max="4355" width="55.42578125" customWidth="1"/>
    <col min="4356" max="4356" width="28.42578125" customWidth="1"/>
    <col min="4357" max="4357" width="11.5703125" customWidth="1"/>
    <col min="4358" max="4358" width="39.42578125" customWidth="1"/>
    <col min="4611" max="4611" width="55.42578125" customWidth="1"/>
    <col min="4612" max="4612" width="28.42578125" customWidth="1"/>
    <col min="4613" max="4613" width="11.5703125" customWidth="1"/>
    <col min="4614" max="4614" width="39.42578125" customWidth="1"/>
    <col min="4867" max="4867" width="55.42578125" customWidth="1"/>
    <col min="4868" max="4868" width="28.42578125" customWidth="1"/>
    <col min="4869" max="4869" width="11.5703125" customWidth="1"/>
    <col min="4870" max="4870" width="39.42578125" customWidth="1"/>
    <col min="5123" max="5123" width="55.42578125" customWidth="1"/>
    <col min="5124" max="5124" width="28.42578125" customWidth="1"/>
    <col min="5125" max="5125" width="11.5703125" customWidth="1"/>
    <col min="5126" max="5126" width="39.42578125" customWidth="1"/>
    <col min="5379" max="5379" width="55.42578125" customWidth="1"/>
    <col min="5380" max="5380" width="28.42578125" customWidth="1"/>
    <col min="5381" max="5381" width="11.5703125" customWidth="1"/>
    <col min="5382" max="5382" width="39.42578125" customWidth="1"/>
    <col min="5635" max="5635" width="55.42578125" customWidth="1"/>
    <col min="5636" max="5636" width="28.42578125" customWidth="1"/>
    <col min="5637" max="5637" width="11.5703125" customWidth="1"/>
    <col min="5638" max="5638" width="39.42578125" customWidth="1"/>
    <col min="5891" max="5891" width="55.42578125" customWidth="1"/>
    <col min="5892" max="5892" width="28.42578125" customWidth="1"/>
    <col min="5893" max="5893" width="11.5703125" customWidth="1"/>
    <col min="5894" max="5894" width="39.42578125" customWidth="1"/>
    <col min="6147" max="6147" width="55.42578125" customWidth="1"/>
    <col min="6148" max="6148" width="28.42578125" customWidth="1"/>
    <col min="6149" max="6149" width="11.5703125" customWidth="1"/>
    <col min="6150" max="6150" width="39.42578125" customWidth="1"/>
    <col min="6403" max="6403" width="55.42578125" customWidth="1"/>
    <col min="6404" max="6404" width="28.42578125" customWidth="1"/>
    <col min="6405" max="6405" width="11.5703125" customWidth="1"/>
    <col min="6406" max="6406" width="39.42578125" customWidth="1"/>
    <col min="6659" max="6659" width="55.42578125" customWidth="1"/>
    <col min="6660" max="6660" width="28.42578125" customWidth="1"/>
    <col min="6661" max="6661" width="11.5703125" customWidth="1"/>
    <col min="6662" max="6662" width="39.42578125" customWidth="1"/>
    <col min="6915" max="6915" width="55.42578125" customWidth="1"/>
    <col min="6916" max="6916" width="28.42578125" customWidth="1"/>
    <col min="6917" max="6917" width="11.5703125" customWidth="1"/>
    <col min="6918" max="6918" width="39.42578125" customWidth="1"/>
    <col min="7171" max="7171" width="55.42578125" customWidth="1"/>
    <col min="7172" max="7172" width="28.42578125" customWidth="1"/>
    <col min="7173" max="7173" width="11.5703125" customWidth="1"/>
    <col min="7174" max="7174" width="39.42578125" customWidth="1"/>
    <col min="7427" max="7427" width="55.42578125" customWidth="1"/>
    <col min="7428" max="7428" width="28.42578125" customWidth="1"/>
    <col min="7429" max="7429" width="11.5703125" customWidth="1"/>
    <col min="7430" max="7430" width="39.42578125" customWidth="1"/>
    <col min="7683" max="7683" width="55.42578125" customWidth="1"/>
    <col min="7684" max="7684" width="28.42578125" customWidth="1"/>
    <col min="7685" max="7685" width="11.5703125" customWidth="1"/>
    <col min="7686" max="7686" width="39.42578125" customWidth="1"/>
    <col min="7939" max="7939" width="55.42578125" customWidth="1"/>
    <col min="7940" max="7940" width="28.42578125" customWidth="1"/>
    <col min="7941" max="7941" width="11.5703125" customWidth="1"/>
    <col min="7942" max="7942" width="39.42578125" customWidth="1"/>
    <col min="8195" max="8195" width="55.42578125" customWidth="1"/>
    <col min="8196" max="8196" width="28.42578125" customWidth="1"/>
    <col min="8197" max="8197" width="11.5703125" customWidth="1"/>
    <col min="8198" max="8198" width="39.42578125" customWidth="1"/>
    <col min="8451" max="8451" width="55.42578125" customWidth="1"/>
    <col min="8452" max="8452" width="28.42578125" customWidth="1"/>
    <col min="8453" max="8453" width="11.5703125" customWidth="1"/>
    <col min="8454" max="8454" width="39.42578125" customWidth="1"/>
    <col min="8707" max="8707" width="55.42578125" customWidth="1"/>
    <col min="8708" max="8708" width="28.42578125" customWidth="1"/>
    <col min="8709" max="8709" width="11.5703125" customWidth="1"/>
    <col min="8710" max="8710" width="39.42578125" customWidth="1"/>
    <col min="8963" max="8963" width="55.42578125" customWidth="1"/>
    <col min="8964" max="8964" width="28.42578125" customWidth="1"/>
    <col min="8965" max="8965" width="11.5703125" customWidth="1"/>
    <col min="8966" max="8966" width="39.42578125" customWidth="1"/>
    <col min="9219" max="9219" width="55.42578125" customWidth="1"/>
    <col min="9220" max="9220" width="28.42578125" customWidth="1"/>
    <col min="9221" max="9221" width="11.5703125" customWidth="1"/>
    <col min="9222" max="9222" width="39.42578125" customWidth="1"/>
    <col min="9475" max="9475" width="55.42578125" customWidth="1"/>
    <col min="9476" max="9476" width="28.42578125" customWidth="1"/>
    <col min="9477" max="9477" width="11.5703125" customWidth="1"/>
    <col min="9478" max="9478" width="39.42578125" customWidth="1"/>
    <col min="9731" max="9731" width="55.42578125" customWidth="1"/>
    <col min="9732" max="9732" width="28.42578125" customWidth="1"/>
    <col min="9733" max="9733" width="11.5703125" customWidth="1"/>
    <col min="9734" max="9734" width="39.42578125" customWidth="1"/>
    <col min="9987" max="9987" width="55.42578125" customWidth="1"/>
    <col min="9988" max="9988" width="28.42578125" customWidth="1"/>
    <col min="9989" max="9989" width="11.5703125" customWidth="1"/>
    <col min="9990" max="9990" width="39.42578125" customWidth="1"/>
    <col min="10243" max="10243" width="55.42578125" customWidth="1"/>
    <col min="10244" max="10244" width="28.42578125" customWidth="1"/>
    <col min="10245" max="10245" width="11.5703125" customWidth="1"/>
    <col min="10246" max="10246" width="39.42578125" customWidth="1"/>
    <col min="10499" max="10499" width="55.42578125" customWidth="1"/>
    <col min="10500" max="10500" width="28.42578125" customWidth="1"/>
    <col min="10501" max="10501" width="11.5703125" customWidth="1"/>
    <col min="10502" max="10502" width="39.42578125" customWidth="1"/>
    <col min="10755" max="10755" width="55.42578125" customWidth="1"/>
    <col min="10756" max="10756" width="28.42578125" customWidth="1"/>
    <col min="10757" max="10757" width="11.5703125" customWidth="1"/>
    <col min="10758" max="10758" width="39.42578125" customWidth="1"/>
    <col min="11011" max="11011" width="55.42578125" customWidth="1"/>
    <col min="11012" max="11012" width="28.42578125" customWidth="1"/>
    <col min="11013" max="11013" width="11.5703125" customWidth="1"/>
    <col min="11014" max="11014" width="39.42578125" customWidth="1"/>
    <col min="11267" max="11267" width="55.42578125" customWidth="1"/>
    <col min="11268" max="11268" width="28.42578125" customWidth="1"/>
    <col min="11269" max="11269" width="11.5703125" customWidth="1"/>
    <col min="11270" max="11270" width="39.42578125" customWidth="1"/>
    <col min="11523" max="11523" width="55.42578125" customWidth="1"/>
    <col min="11524" max="11524" width="28.42578125" customWidth="1"/>
    <col min="11525" max="11525" width="11.5703125" customWidth="1"/>
    <col min="11526" max="11526" width="39.42578125" customWidth="1"/>
    <col min="11779" max="11779" width="55.42578125" customWidth="1"/>
    <col min="11780" max="11780" width="28.42578125" customWidth="1"/>
    <col min="11781" max="11781" width="11.5703125" customWidth="1"/>
    <col min="11782" max="11782" width="39.42578125" customWidth="1"/>
    <col min="12035" max="12035" width="55.42578125" customWidth="1"/>
    <col min="12036" max="12036" width="28.42578125" customWidth="1"/>
    <col min="12037" max="12037" width="11.5703125" customWidth="1"/>
    <col min="12038" max="12038" width="39.42578125" customWidth="1"/>
    <col min="12291" max="12291" width="55.42578125" customWidth="1"/>
    <col min="12292" max="12292" width="28.42578125" customWidth="1"/>
    <col min="12293" max="12293" width="11.5703125" customWidth="1"/>
    <col min="12294" max="12294" width="39.42578125" customWidth="1"/>
    <col min="12547" max="12547" width="55.42578125" customWidth="1"/>
    <col min="12548" max="12548" width="28.42578125" customWidth="1"/>
    <col min="12549" max="12549" width="11.5703125" customWidth="1"/>
    <col min="12550" max="12550" width="39.42578125" customWidth="1"/>
    <col min="12803" max="12803" width="55.42578125" customWidth="1"/>
    <col min="12804" max="12804" width="28.42578125" customWidth="1"/>
    <col min="12805" max="12805" width="11.5703125" customWidth="1"/>
    <col min="12806" max="12806" width="39.42578125" customWidth="1"/>
    <col min="13059" max="13059" width="55.42578125" customWidth="1"/>
    <col min="13060" max="13060" width="28.42578125" customWidth="1"/>
    <col min="13061" max="13061" width="11.5703125" customWidth="1"/>
    <col min="13062" max="13062" width="39.42578125" customWidth="1"/>
    <col min="13315" max="13315" width="55.42578125" customWidth="1"/>
    <col min="13316" max="13316" width="28.42578125" customWidth="1"/>
    <col min="13317" max="13317" width="11.5703125" customWidth="1"/>
    <col min="13318" max="13318" width="39.42578125" customWidth="1"/>
    <col min="13571" max="13571" width="55.42578125" customWidth="1"/>
    <col min="13572" max="13572" width="28.42578125" customWidth="1"/>
    <col min="13573" max="13573" width="11.5703125" customWidth="1"/>
    <col min="13574" max="13574" width="39.42578125" customWidth="1"/>
    <col min="13827" max="13827" width="55.42578125" customWidth="1"/>
    <col min="13828" max="13828" width="28.42578125" customWidth="1"/>
    <col min="13829" max="13829" width="11.5703125" customWidth="1"/>
    <col min="13830" max="13830" width="39.42578125" customWidth="1"/>
    <col min="14083" max="14083" width="55.42578125" customWidth="1"/>
    <col min="14084" max="14084" width="28.42578125" customWidth="1"/>
    <col min="14085" max="14085" width="11.5703125" customWidth="1"/>
    <col min="14086" max="14086" width="39.42578125" customWidth="1"/>
    <col min="14339" max="14339" width="55.42578125" customWidth="1"/>
    <col min="14340" max="14340" width="28.42578125" customWidth="1"/>
    <col min="14341" max="14341" width="11.5703125" customWidth="1"/>
    <col min="14342" max="14342" width="39.42578125" customWidth="1"/>
    <col min="14595" max="14595" width="55.42578125" customWidth="1"/>
    <col min="14596" max="14596" width="28.42578125" customWidth="1"/>
    <col min="14597" max="14597" width="11.5703125" customWidth="1"/>
    <col min="14598" max="14598" width="39.42578125" customWidth="1"/>
    <col min="14851" max="14851" width="55.42578125" customWidth="1"/>
    <col min="14852" max="14852" width="28.42578125" customWidth="1"/>
    <col min="14853" max="14853" width="11.5703125" customWidth="1"/>
    <col min="14854" max="14854" width="39.42578125" customWidth="1"/>
    <col min="15107" max="15107" width="55.42578125" customWidth="1"/>
    <col min="15108" max="15108" width="28.42578125" customWidth="1"/>
    <col min="15109" max="15109" width="11.5703125" customWidth="1"/>
    <col min="15110" max="15110" width="39.42578125" customWidth="1"/>
    <col min="15363" max="15363" width="55.42578125" customWidth="1"/>
    <col min="15364" max="15364" width="28.42578125" customWidth="1"/>
    <col min="15365" max="15365" width="11.5703125" customWidth="1"/>
    <col min="15366" max="15366" width="39.42578125" customWidth="1"/>
    <col min="15619" max="15619" width="55.42578125" customWidth="1"/>
    <col min="15620" max="15620" width="28.42578125" customWidth="1"/>
    <col min="15621" max="15621" width="11.5703125" customWidth="1"/>
    <col min="15622" max="15622" width="39.42578125" customWidth="1"/>
    <col min="15875" max="15875" width="55.42578125" customWidth="1"/>
    <col min="15876" max="15876" width="28.42578125" customWidth="1"/>
    <col min="15877" max="15877" width="11.5703125" customWidth="1"/>
    <col min="15878" max="15878" width="39.42578125" customWidth="1"/>
    <col min="16131" max="16131" width="55.42578125" customWidth="1"/>
    <col min="16132" max="16132" width="28.42578125" customWidth="1"/>
    <col min="16133" max="16133" width="11.5703125" customWidth="1"/>
    <col min="16134" max="16134" width="39.42578125" customWidth="1"/>
  </cols>
  <sheetData>
    <row r="1" spans="1:12">
      <c r="A1" s="11" t="s">
        <v>76</v>
      </c>
      <c r="L1" s="12" t="s">
        <v>52</v>
      </c>
    </row>
    <row r="2" spans="1:12">
      <c r="E2" s="30"/>
    </row>
    <row r="3" spans="1:12">
      <c r="A3" s="31"/>
    </row>
    <row r="28" spans="2:2">
      <c r="B28" s="32" t="s">
        <v>77</v>
      </c>
    </row>
    <row r="30" spans="2:2">
      <c r="B30" s="29" t="s">
        <v>75</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&amp;L_x000D_&amp;"calibri"&amp;12&amp;BG-17.1. Gráfico del presupuesto preventivo de gastos de la Comunidad Autónoma según secciones.&amp;R&amp;"calibri"&amp;10&amp;P</oddHeader>
    <oddFooter>&amp;L&amp;"calibri"&amp;8&amp;I&amp;"-,Cursiva"&amp;8ANUARIO ESTADÍSTICO DE LA REGIÓN DE MURCIA 2016. TOMO I. DATOS REGIONALES&amp;R&amp;"calibri"&amp;8&amp;I17.1. PRESUPUESTOS DE LA COMUNIDAD AUTÓNOMA</oddFooter>
  </headerFooter>
  <drawing r:id="rId2"/>
</worksheet>
</file>

<file path=xl/worksheets/sheet4.xml><?xml version="1.0" encoding="utf-8"?>
<worksheet xmlns="http://schemas.openxmlformats.org/spreadsheetml/2006/main" xmlns:r="http://schemas.openxmlformats.org/officeDocument/2006/relationships">
  <dimension ref="A1:L30"/>
  <sheetViews>
    <sheetView workbookViewId="0">
      <selection activeCell="L1" sqref="L1"/>
    </sheetView>
  </sheetViews>
  <sheetFormatPr baseColWidth="10" defaultRowHeight="15"/>
  <cols>
    <col min="2" max="7" width="11.42578125" customWidth="1"/>
    <col min="258" max="263" width="12.7109375" customWidth="1"/>
    <col min="514" max="519" width="12.7109375" customWidth="1"/>
    <col min="770" max="775" width="12.7109375" customWidth="1"/>
    <col min="1026" max="1031" width="12.7109375" customWidth="1"/>
    <col min="1282" max="1287" width="12.7109375" customWidth="1"/>
    <col min="1538" max="1543" width="12.7109375" customWidth="1"/>
    <col min="1794" max="1799" width="12.7109375" customWidth="1"/>
    <col min="2050" max="2055" width="12.7109375" customWidth="1"/>
    <col min="2306" max="2311" width="12.7109375" customWidth="1"/>
    <col min="2562" max="2567" width="12.7109375" customWidth="1"/>
    <col min="2818" max="2823" width="12.7109375" customWidth="1"/>
    <col min="3074" max="3079" width="12.7109375" customWidth="1"/>
    <col min="3330" max="3335" width="12.7109375" customWidth="1"/>
    <col min="3586" max="3591" width="12.7109375" customWidth="1"/>
    <col min="3842" max="3847" width="12.7109375" customWidth="1"/>
    <col min="4098" max="4103" width="12.7109375" customWidth="1"/>
    <col min="4354" max="4359" width="12.7109375" customWidth="1"/>
    <col min="4610" max="4615" width="12.7109375" customWidth="1"/>
    <col min="4866" max="4871" width="12.7109375" customWidth="1"/>
    <col min="5122" max="5127" width="12.7109375" customWidth="1"/>
    <col min="5378" max="5383" width="12.7109375" customWidth="1"/>
    <col min="5634" max="5639" width="12.7109375" customWidth="1"/>
    <col min="5890" max="5895" width="12.7109375" customWidth="1"/>
    <col min="6146" max="6151" width="12.7109375" customWidth="1"/>
    <col min="6402" max="6407" width="12.7109375" customWidth="1"/>
    <col min="6658" max="6663" width="12.7109375" customWidth="1"/>
    <col min="6914" max="6919" width="12.7109375" customWidth="1"/>
    <col min="7170" max="7175" width="12.7109375" customWidth="1"/>
    <col min="7426" max="7431" width="12.7109375" customWidth="1"/>
    <col min="7682" max="7687" width="12.7109375" customWidth="1"/>
    <col min="7938" max="7943" width="12.7109375" customWidth="1"/>
    <col min="8194" max="8199" width="12.7109375" customWidth="1"/>
    <col min="8450" max="8455" width="12.7109375" customWidth="1"/>
    <col min="8706" max="8711" width="12.7109375" customWidth="1"/>
    <col min="8962" max="8967" width="12.7109375" customWidth="1"/>
    <col min="9218" max="9223" width="12.7109375" customWidth="1"/>
    <col min="9474" max="9479" width="12.7109375" customWidth="1"/>
    <col min="9730" max="9735" width="12.7109375" customWidth="1"/>
    <col min="9986" max="9991" width="12.7109375" customWidth="1"/>
    <col min="10242" max="10247" width="12.7109375" customWidth="1"/>
    <col min="10498" max="10503" width="12.7109375" customWidth="1"/>
    <col min="10754" max="10759" width="12.7109375" customWidth="1"/>
    <col min="11010" max="11015" width="12.7109375" customWidth="1"/>
    <col min="11266" max="11271" width="12.7109375" customWidth="1"/>
    <col min="11522" max="11527" width="12.7109375" customWidth="1"/>
    <col min="11778" max="11783" width="12.7109375" customWidth="1"/>
    <col min="12034" max="12039" width="12.7109375" customWidth="1"/>
    <col min="12290" max="12295" width="12.7109375" customWidth="1"/>
    <col min="12546" max="12551" width="12.7109375" customWidth="1"/>
    <col min="12802" max="12807" width="12.7109375" customWidth="1"/>
    <col min="13058" max="13063" width="12.7109375" customWidth="1"/>
    <col min="13314" max="13319" width="12.7109375" customWidth="1"/>
    <col min="13570" max="13575" width="12.7109375" customWidth="1"/>
    <col min="13826" max="13831" width="12.7109375" customWidth="1"/>
    <col min="14082" max="14087" width="12.7109375" customWidth="1"/>
    <col min="14338" max="14343" width="12.7109375" customWidth="1"/>
    <col min="14594" max="14599" width="12.7109375" customWidth="1"/>
    <col min="14850" max="14855" width="12.7109375" customWidth="1"/>
    <col min="15106" max="15111" width="12.7109375" customWidth="1"/>
    <col min="15362" max="15367" width="12.7109375" customWidth="1"/>
    <col min="15618" max="15623" width="12.7109375" customWidth="1"/>
    <col min="15874" max="15879" width="12.7109375" customWidth="1"/>
    <col min="16130" max="16135" width="12.7109375" customWidth="1"/>
  </cols>
  <sheetData>
    <row r="1" spans="1:12">
      <c r="A1" s="11" t="s">
        <v>78</v>
      </c>
      <c r="L1" s="12" t="s">
        <v>52</v>
      </c>
    </row>
    <row r="18" spans="1:2">
      <c r="A18" s="31"/>
    </row>
    <row r="19" spans="1:2">
      <c r="A19" s="31"/>
    </row>
    <row r="20" spans="1:2">
      <c r="A20" s="31"/>
    </row>
    <row r="21" spans="1:2">
      <c r="A21" s="31"/>
    </row>
    <row r="22" spans="1:2">
      <c r="A22" s="31"/>
    </row>
    <row r="23" spans="1:2">
      <c r="A23" s="31"/>
    </row>
    <row r="24" spans="1:2">
      <c r="A24" s="31"/>
    </row>
    <row r="25" spans="1:2">
      <c r="A25" s="31"/>
    </row>
    <row r="26" spans="1:2">
      <c r="A26" s="31"/>
    </row>
    <row r="27" spans="1:2">
      <c r="A27" s="31"/>
    </row>
    <row r="28" spans="1:2">
      <c r="A28" s="31"/>
      <c r="B28" s="29" t="s">
        <v>75</v>
      </c>
    </row>
    <row r="29" spans="1:2">
      <c r="A29" s="31"/>
    </row>
    <row r="30" spans="1:2">
      <c r="A30" s="31"/>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&amp;L_x000D_&amp;"calibri"&amp;12&amp;BG-17.2. Gráfico del presupuesto preventivo de gastos de la Comunidad Autónoma según capítulos.&amp;R&amp;"calibri"&amp;10&amp;P</oddHeader>
    <oddFooter>&amp;L&amp;"calibri"&amp;8&amp;I&amp;"-,Cursiva"&amp;8ANUARIO ESTADÍSTICO DE LA REGIÓN DE MURCIA 2016. TOMO I. DATOS REGIONALES&amp;R&amp;"calibri"&amp;8&amp;I17.1. PRESUPUESTOS DE LA COMUNIDAD AUTÓNOMA</oddFooter>
  </headerFooter>
  <drawing r:id="rId2"/>
</worksheet>
</file>

<file path=xl/worksheets/sheet5.xml><?xml version="1.0" encoding="utf-8"?>
<worksheet xmlns="http://schemas.openxmlformats.org/spreadsheetml/2006/main" xmlns:r="http://schemas.openxmlformats.org/officeDocument/2006/relationships">
  <dimension ref="A1:I21"/>
  <sheetViews>
    <sheetView workbookViewId="0">
      <selection activeCell="I1" sqref="I1"/>
    </sheetView>
  </sheetViews>
  <sheetFormatPr baseColWidth="10" defaultRowHeight="15"/>
  <cols>
    <col min="1" max="1" width="32.28515625" customWidth="1"/>
    <col min="2" max="8" width="12.7109375" customWidth="1"/>
    <col min="254" max="254" width="29.5703125" customWidth="1"/>
    <col min="255" max="262" width="12.5703125" customWidth="1"/>
    <col min="510" max="510" width="29.5703125" customWidth="1"/>
    <col min="511" max="518" width="12.5703125" customWidth="1"/>
    <col min="766" max="766" width="29.5703125" customWidth="1"/>
    <col min="767" max="774" width="12.5703125" customWidth="1"/>
    <col min="1022" max="1022" width="29.5703125" customWidth="1"/>
    <col min="1023" max="1030" width="12.5703125" customWidth="1"/>
    <col min="1278" max="1278" width="29.5703125" customWidth="1"/>
    <col min="1279" max="1286" width="12.5703125" customWidth="1"/>
    <col min="1534" max="1534" width="29.5703125" customWidth="1"/>
    <col min="1535" max="1542" width="12.5703125" customWidth="1"/>
    <col min="1790" max="1790" width="29.5703125" customWidth="1"/>
    <col min="1791" max="1798" width="12.5703125" customWidth="1"/>
    <col min="2046" max="2046" width="29.5703125" customWidth="1"/>
    <col min="2047" max="2054" width="12.5703125" customWidth="1"/>
    <col min="2302" max="2302" width="29.5703125" customWidth="1"/>
    <col min="2303" max="2310" width="12.5703125" customWidth="1"/>
    <col min="2558" max="2558" width="29.5703125" customWidth="1"/>
    <col min="2559" max="2566" width="12.5703125" customWidth="1"/>
    <col min="2814" max="2814" width="29.5703125" customWidth="1"/>
    <col min="2815" max="2822" width="12.5703125" customWidth="1"/>
    <col min="3070" max="3070" width="29.5703125" customWidth="1"/>
    <col min="3071" max="3078" width="12.5703125" customWidth="1"/>
    <col min="3326" max="3326" width="29.5703125" customWidth="1"/>
    <col min="3327" max="3334" width="12.5703125" customWidth="1"/>
    <col min="3582" max="3582" width="29.5703125" customWidth="1"/>
    <col min="3583" max="3590" width="12.5703125" customWidth="1"/>
    <col min="3838" max="3838" width="29.5703125" customWidth="1"/>
    <col min="3839" max="3846" width="12.5703125" customWidth="1"/>
    <col min="4094" max="4094" width="29.5703125" customWidth="1"/>
    <col min="4095" max="4102" width="12.5703125" customWidth="1"/>
    <col min="4350" max="4350" width="29.5703125" customWidth="1"/>
    <col min="4351" max="4358" width="12.5703125" customWidth="1"/>
    <col min="4606" max="4606" width="29.5703125" customWidth="1"/>
    <col min="4607" max="4614" width="12.5703125" customWidth="1"/>
    <col min="4862" max="4862" width="29.5703125" customWidth="1"/>
    <col min="4863" max="4870" width="12.5703125" customWidth="1"/>
    <col min="5118" max="5118" width="29.5703125" customWidth="1"/>
    <col min="5119" max="5126" width="12.5703125" customWidth="1"/>
    <col min="5374" max="5374" width="29.5703125" customWidth="1"/>
    <col min="5375" max="5382" width="12.5703125" customWidth="1"/>
    <col min="5630" max="5630" width="29.5703125" customWidth="1"/>
    <col min="5631" max="5638" width="12.5703125" customWidth="1"/>
    <col min="5886" max="5886" width="29.5703125" customWidth="1"/>
    <col min="5887" max="5894" width="12.5703125" customWidth="1"/>
    <col min="6142" max="6142" width="29.5703125" customWidth="1"/>
    <col min="6143" max="6150" width="12.5703125" customWidth="1"/>
    <col min="6398" max="6398" width="29.5703125" customWidth="1"/>
    <col min="6399" max="6406" width="12.5703125" customWidth="1"/>
    <col min="6654" max="6654" width="29.5703125" customWidth="1"/>
    <col min="6655" max="6662" width="12.5703125" customWidth="1"/>
    <col min="6910" max="6910" width="29.5703125" customWidth="1"/>
    <col min="6911" max="6918" width="12.5703125" customWidth="1"/>
    <col min="7166" max="7166" width="29.5703125" customWidth="1"/>
    <col min="7167" max="7174" width="12.5703125" customWidth="1"/>
    <col min="7422" max="7422" width="29.5703125" customWidth="1"/>
    <col min="7423" max="7430" width="12.5703125" customWidth="1"/>
    <col min="7678" max="7678" width="29.5703125" customWidth="1"/>
    <col min="7679" max="7686" width="12.5703125" customWidth="1"/>
    <col min="7934" max="7934" width="29.5703125" customWidth="1"/>
    <col min="7935" max="7942" width="12.5703125" customWidth="1"/>
    <col min="8190" max="8190" width="29.5703125" customWidth="1"/>
    <col min="8191" max="8198" width="12.5703125" customWidth="1"/>
    <col min="8446" max="8446" width="29.5703125" customWidth="1"/>
    <col min="8447" max="8454" width="12.5703125" customWidth="1"/>
    <col min="8702" max="8702" width="29.5703125" customWidth="1"/>
    <col min="8703" max="8710" width="12.5703125" customWidth="1"/>
    <col min="8958" max="8958" width="29.5703125" customWidth="1"/>
    <col min="8959" max="8966" width="12.5703125" customWidth="1"/>
    <col min="9214" max="9214" width="29.5703125" customWidth="1"/>
    <col min="9215" max="9222" width="12.5703125" customWidth="1"/>
    <col min="9470" max="9470" width="29.5703125" customWidth="1"/>
    <col min="9471" max="9478" width="12.5703125" customWidth="1"/>
    <col min="9726" max="9726" width="29.5703125" customWidth="1"/>
    <col min="9727" max="9734" width="12.5703125" customWidth="1"/>
    <col min="9982" max="9982" width="29.5703125" customWidth="1"/>
    <col min="9983" max="9990" width="12.5703125" customWidth="1"/>
    <col min="10238" max="10238" width="29.5703125" customWidth="1"/>
    <col min="10239" max="10246" width="12.5703125" customWidth="1"/>
    <col min="10494" max="10494" width="29.5703125" customWidth="1"/>
    <col min="10495" max="10502" width="12.5703125" customWidth="1"/>
    <col min="10750" max="10750" width="29.5703125" customWidth="1"/>
    <col min="10751" max="10758" width="12.5703125" customWidth="1"/>
    <col min="11006" max="11006" width="29.5703125" customWidth="1"/>
    <col min="11007" max="11014" width="12.5703125" customWidth="1"/>
    <col min="11262" max="11262" width="29.5703125" customWidth="1"/>
    <col min="11263" max="11270" width="12.5703125" customWidth="1"/>
    <col min="11518" max="11518" width="29.5703125" customWidth="1"/>
    <col min="11519" max="11526" width="12.5703125" customWidth="1"/>
    <col min="11774" max="11774" width="29.5703125" customWidth="1"/>
    <col min="11775" max="11782" width="12.5703125" customWidth="1"/>
    <col min="12030" max="12030" width="29.5703125" customWidth="1"/>
    <col min="12031" max="12038" width="12.5703125" customWidth="1"/>
    <col min="12286" max="12286" width="29.5703125" customWidth="1"/>
    <col min="12287" max="12294" width="12.5703125" customWidth="1"/>
    <col min="12542" max="12542" width="29.5703125" customWidth="1"/>
    <col min="12543" max="12550" width="12.5703125" customWidth="1"/>
    <col min="12798" max="12798" width="29.5703125" customWidth="1"/>
    <col min="12799" max="12806" width="12.5703125" customWidth="1"/>
    <col min="13054" max="13054" width="29.5703125" customWidth="1"/>
    <col min="13055" max="13062" width="12.5703125" customWidth="1"/>
    <col min="13310" max="13310" width="29.5703125" customWidth="1"/>
    <col min="13311" max="13318" width="12.5703125" customWidth="1"/>
    <col min="13566" max="13566" width="29.5703125" customWidth="1"/>
    <col min="13567" max="13574" width="12.5703125" customWidth="1"/>
    <col min="13822" max="13822" width="29.5703125" customWidth="1"/>
    <col min="13823" max="13830" width="12.5703125" customWidth="1"/>
    <col min="14078" max="14078" width="29.5703125" customWidth="1"/>
    <col min="14079" max="14086" width="12.5703125" customWidth="1"/>
    <col min="14334" max="14334" width="29.5703125" customWidth="1"/>
    <col min="14335" max="14342" width="12.5703125" customWidth="1"/>
    <col min="14590" max="14590" width="29.5703125" customWidth="1"/>
    <col min="14591" max="14598" width="12.5703125" customWidth="1"/>
    <col min="14846" max="14846" width="29.5703125" customWidth="1"/>
    <col min="14847" max="14854" width="12.5703125" customWidth="1"/>
    <col min="15102" max="15102" width="29.5703125" customWidth="1"/>
    <col min="15103" max="15110" width="12.5703125" customWidth="1"/>
    <col min="15358" max="15358" width="29.5703125" customWidth="1"/>
    <col min="15359" max="15366" width="12.5703125" customWidth="1"/>
    <col min="15614" max="15614" width="29.5703125" customWidth="1"/>
    <col min="15615" max="15622" width="12.5703125" customWidth="1"/>
    <col min="15870" max="15870" width="29.5703125" customWidth="1"/>
    <col min="15871" max="15878" width="12.5703125" customWidth="1"/>
    <col min="16126" max="16126" width="29.5703125" customWidth="1"/>
    <col min="16127" max="16134" width="12.5703125" customWidth="1"/>
  </cols>
  <sheetData>
    <row r="1" spans="1:9">
      <c r="A1" s="11" t="s">
        <v>79</v>
      </c>
      <c r="I1" s="12" t="s">
        <v>52</v>
      </c>
    </row>
    <row r="4" spans="1:9">
      <c r="A4" s="13" t="s">
        <v>53</v>
      </c>
    </row>
    <row r="5" spans="1:9" s="35" customFormat="1">
      <c r="A5" s="33"/>
      <c r="B5" s="34">
        <v>2010</v>
      </c>
      <c r="C5" s="34">
        <v>2011</v>
      </c>
      <c r="D5" s="34">
        <v>2012</v>
      </c>
      <c r="E5" s="34">
        <v>2013</v>
      </c>
      <c r="F5" s="34">
        <v>2014</v>
      </c>
      <c r="G5" s="34">
        <v>2015</v>
      </c>
      <c r="H5" s="34">
        <v>2016</v>
      </c>
    </row>
    <row r="6" spans="1:9">
      <c r="A6" s="36" t="s">
        <v>54</v>
      </c>
      <c r="B6" s="37">
        <v>4978121304</v>
      </c>
      <c r="C6" s="37">
        <v>4828927327</v>
      </c>
      <c r="D6" s="37">
        <v>4739405534</v>
      </c>
      <c r="E6" s="37">
        <v>4416366614</v>
      </c>
      <c r="F6" s="37">
        <v>4474790524</v>
      </c>
      <c r="G6" s="37">
        <v>4547849489</v>
      </c>
      <c r="H6" s="37">
        <v>4798203636</v>
      </c>
    </row>
    <row r="7" spans="1:9">
      <c r="A7" s="38" t="s">
        <v>80</v>
      </c>
      <c r="B7" s="39">
        <v>4163095414</v>
      </c>
      <c r="C7" s="39">
        <v>3989258463</v>
      </c>
      <c r="D7" s="39">
        <v>3726383500</v>
      </c>
      <c r="E7" s="39">
        <v>3535899316</v>
      </c>
      <c r="F7" s="39">
        <v>3595007931</v>
      </c>
      <c r="G7" s="39">
        <v>3614450333</v>
      </c>
      <c r="H7" s="39">
        <v>3665755084</v>
      </c>
    </row>
    <row r="8" spans="1:9">
      <c r="A8" s="40" t="s">
        <v>55</v>
      </c>
      <c r="B8" s="23">
        <v>1114041212</v>
      </c>
      <c r="C8" s="23">
        <v>1041809612</v>
      </c>
      <c r="D8" s="23">
        <v>1023851816</v>
      </c>
      <c r="E8" s="23">
        <v>915003950</v>
      </c>
      <c r="F8" s="23">
        <v>891081109</v>
      </c>
      <c r="G8" s="23">
        <v>933292497</v>
      </c>
      <c r="H8" s="23">
        <v>969950251</v>
      </c>
    </row>
    <row r="9" spans="1:9">
      <c r="A9" s="40" t="s">
        <v>56</v>
      </c>
      <c r="B9" s="23">
        <v>165304791</v>
      </c>
      <c r="C9" s="23">
        <v>159318945</v>
      </c>
      <c r="D9" s="23">
        <v>149272652</v>
      </c>
      <c r="E9" s="23">
        <v>149375084</v>
      </c>
      <c r="F9" s="23">
        <v>145400329</v>
      </c>
      <c r="G9" s="23">
        <v>155379787</v>
      </c>
      <c r="H9" s="23">
        <v>154111213</v>
      </c>
    </row>
    <row r="10" spans="1:9">
      <c r="A10" s="40" t="s">
        <v>57</v>
      </c>
      <c r="B10" s="23">
        <v>70711437</v>
      </c>
      <c r="C10" s="23">
        <v>93251463</v>
      </c>
      <c r="D10" s="23">
        <v>170363073</v>
      </c>
      <c r="E10" s="23">
        <v>264889373</v>
      </c>
      <c r="F10" s="23">
        <v>290871823</v>
      </c>
      <c r="G10" s="23">
        <v>224430766</v>
      </c>
      <c r="H10" s="23">
        <v>94565811</v>
      </c>
    </row>
    <row r="11" spans="1:9">
      <c r="A11" s="40" t="s">
        <v>58</v>
      </c>
      <c r="B11" s="23">
        <v>2813037974</v>
      </c>
      <c r="C11" s="23">
        <v>2694878443</v>
      </c>
      <c r="D11" s="23">
        <v>2382895959</v>
      </c>
      <c r="E11" s="23">
        <v>2206630909</v>
      </c>
      <c r="F11" s="23">
        <v>2267654670</v>
      </c>
      <c r="G11" s="23">
        <v>2301347283</v>
      </c>
      <c r="H11" s="23">
        <v>2447127809</v>
      </c>
    </row>
    <row r="12" spans="1:9">
      <c r="A12" s="38" t="s">
        <v>81</v>
      </c>
      <c r="B12" s="39">
        <v>725259374</v>
      </c>
      <c r="C12" s="39">
        <v>689572196</v>
      </c>
      <c r="D12" s="39">
        <v>547034514</v>
      </c>
      <c r="E12" s="39">
        <v>304393024</v>
      </c>
      <c r="F12" s="39">
        <v>303693430</v>
      </c>
      <c r="G12" s="39">
        <v>422265958</v>
      </c>
      <c r="H12" s="39">
        <v>369912202</v>
      </c>
    </row>
    <row r="13" spans="1:9">
      <c r="A13" s="40" t="s">
        <v>59</v>
      </c>
      <c r="B13" s="23">
        <v>322879530</v>
      </c>
      <c r="C13" s="23">
        <v>196034648</v>
      </c>
      <c r="D13" s="23">
        <v>138203811</v>
      </c>
      <c r="E13" s="23">
        <v>149740269</v>
      </c>
      <c r="F13" s="23">
        <v>151931046</v>
      </c>
      <c r="G13" s="23">
        <v>204148293</v>
      </c>
      <c r="H13" s="23">
        <v>155797437</v>
      </c>
    </row>
    <row r="14" spans="1:9">
      <c r="A14" s="40" t="s">
        <v>60</v>
      </c>
      <c r="B14" s="23">
        <v>402379844</v>
      </c>
      <c r="C14" s="23">
        <v>493537548</v>
      </c>
      <c r="D14" s="23">
        <v>408830703</v>
      </c>
      <c r="E14" s="23">
        <v>154652755</v>
      </c>
      <c r="F14" s="23">
        <v>151762384</v>
      </c>
      <c r="G14" s="23">
        <v>218117665</v>
      </c>
      <c r="H14" s="23">
        <v>214114765</v>
      </c>
    </row>
    <row r="15" spans="1:9">
      <c r="A15" s="38" t="s">
        <v>82</v>
      </c>
      <c r="B15" s="39">
        <v>89766516</v>
      </c>
      <c r="C15" s="39">
        <v>150096668</v>
      </c>
      <c r="D15" s="39">
        <v>465987520</v>
      </c>
      <c r="E15" s="39">
        <v>576074274</v>
      </c>
      <c r="F15" s="39">
        <v>576089163</v>
      </c>
      <c r="G15" s="39">
        <v>511133198</v>
      </c>
      <c r="H15" s="39">
        <v>762536350</v>
      </c>
    </row>
    <row r="16" spans="1:9">
      <c r="A16" s="40" t="s">
        <v>61</v>
      </c>
      <c r="B16" s="23">
        <v>780006</v>
      </c>
      <c r="C16" s="23">
        <v>57669135</v>
      </c>
      <c r="D16" s="23">
        <v>6149136</v>
      </c>
      <c r="E16" s="23">
        <v>6149136</v>
      </c>
      <c r="F16" s="23">
        <v>13244647</v>
      </c>
      <c r="G16" s="23">
        <v>2209647</v>
      </c>
      <c r="H16" s="23">
        <v>2193647</v>
      </c>
    </row>
    <row r="17" spans="1:8">
      <c r="A17" s="40" t="s">
        <v>62</v>
      </c>
      <c r="B17" s="23">
        <v>88986510</v>
      </c>
      <c r="C17" s="23">
        <v>92427533</v>
      </c>
      <c r="D17" s="23">
        <v>459838384</v>
      </c>
      <c r="E17" s="23">
        <v>569925138</v>
      </c>
      <c r="F17" s="23">
        <v>562844516</v>
      </c>
      <c r="G17" s="23">
        <v>508923551</v>
      </c>
      <c r="H17" s="23">
        <v>760342703</v>
      </c>
    </row>
    <row r="18" spans="1:8">
      <c r="A18" s="41"/>
      <c r="B18" s="41"/>
      <c r="C18" s="41"/>
      <c r="D18" s="41"/>
      <c r="E18" s="41"/>
      <c r="F18" s="41"/>
      <c r="G18" s="41"/>
      <c r="H18" s="41"/>
    </row>
    <row r="19" spans="1:8">
      <c r="A19" s="32" t="s">
        <v>77</v>
      </c>
    </row>
    <row r="20" spans="1:8">
      <c r="A20" s="32"/>
    </row>
    <row r="21" spans="1:8">
      <c r="A21" s="29" t="s">
        <v>75</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&amp;L_x000D_&amp;"calibri"&amp;12&amp;B17.1.2. Evolución del presupuesto preventivo de gastos de la Comunidad Autónoma. Clasificación económica.&amp;R&amp;"calibri"&amp;10&amp;P</oddHeader>
    <oddFooter>&amp;L&amp;"calibri"&amp;8&amp;I&amp;"-,Cursiva"&amp;8ANUARIO ESTADÍSTICO DE LA REGIÓN DE MURCIA 2016. TOMO I. DATOS REGIONALES&amp;R&amp;"calibri"&amp;8&amp;I17.1. PRESUPUESTOS DE LA COMUNIDAD AUTÓNOMA</oddFooter>
  </headerFooter>
</worksheet>
</file>

<file path=xl/worksheets/sheet6.xml><?xml version="1.0" encoding="utf-8"?>
<worksheet xmlns="http://schemas.openxmlformats.org/spreadsheetml/2006/main" xmlns:r="http://schemas.openxmlformats.org/officeDocument/2006/relationships">
  <dimension ref="A1:O40"/>
  <sheetViews>
    <sheetView topLeftCell="A10" workbookViewId="0">
      <selection activeCell="K1" sqref="K1"/>
    </sheetView>
  </sheetViews>
  <sheetFormatPr baseColWidth="10" defaultRowHeight="15"/>
  <cols>
    <col min="1" max="1" width="42" customWidth="1"/>
    <col min="2" max="2" width="13.28515625" customWidth="1"/>
    <col min="3" max="3" width="6.5703125" customWidth="1"/>
    <col min="4" max="4" width="13.28515625" customWidth="1"/>
    <col min="5" max="5" width="6.5703125" customWidth="1"/>
    <col min="6" max="6" width="13.28515625" customWidth="1"/>
    <col min="7" max="7" width="6.5703125" customWidth="1"/>
    <col min="8" max="8" width="13.28515625" customWidth="1"/>
    <col min="9" max="9" width="6.28515625" customWidth="1"/>
    <col min="10" max="10" width="9.85546875" customWidth="1"/>
    <col min="11" max="11" width="11.7109375" customWidth="1"/>
    <col min="12" max="12" width="15.5703125" customWidth="1"/>
    <col min="14" max="14" width="7.42578125" customWidth="1"/>
    <col min="256" max="256" width="41.7109375" customWidth="1"/>
    <col min="257" max="257" width="13.28515625" customWidth="1"/>
    <col min="258" max="258" width="6.5703125" customWidth="1"/>
    <col min="259" max="259" width="13.28515625" customWidth="1"/>
    <col min="260" max="260" width="6.5703125" customWidth="1"/>
    <col min="261" max="261" width="13.28515625" customWidth="1"/>
    <col min="262" max="262" width="6.5703125" customWidth="1"/>
    <col min="263" max="263" width="13.28515625" customWidth="1"/>
    <col min="264" max="264" width="6.28515625" customWidth="1"/>
    <col min="265" max="265" width="9.85546875" customWidth="1"/>
    <col min="512" max="512" width="41.7109375" customWidth="1"/>
    <col min="513" max="513" width="13.28515625" customWidth="1"/>
    <col min="514" max="514" width="6.5703125" customWidth="1"/>
    <col min="515" max="515" width="13.28515625" customWidth="1"/>
    <col min="516" max="516" width="6.5703125" customWidth="1"/>
    <col min="517" max="517" width="13.28515625" customWidth="1"/>
    <col min="518" max="518" width="6.5703125" customWidth="1"/>
    <col min="519" max="519" width="13.28515625" customWidth="1"/>
    <col min="520" max="520" width="6.28515625" customWidth="1"/>
    <col min="521" max="521" width="9.85546875" customWidth="1"/>
    <col min="768" max="768" width="41.7109375" customWidth="1"/>
    <col min="769" max="769" width="13.28515625" customWidth="1"/>
    <col min="770" max="770" width="6.5703125" customWidth="1"/>
    <col min="771" max="771" width="13.28515625" customWidth="1"/>
    <col min="772" max="772" width="6.5703125" customWidth="1"/>
    <col min="773" max="773" width="13.28515625" customWidth="1"/>
    <col min="774" max="774" width="6.5703125" customWidth="1"/>
    <col min="775" max="775" width="13.28515625" customWidth="1"/>
    <col min="776" max="776" width="6.28515625" customWidth="1"/>
    <col min="777" max="777" width="9.85546875" customWidth="1"/>
    <col min="1024" max="1024" width="41.7109375" customWidth="1"/>
    <col min="1025" max="1025" width="13.28515625" customWidth="1"/>
    <col min="1026" max="1026" width="6.5703125" customWidth="1"/>
    <col min="1027" max="1027" width="13.28515625" customWidth="1"/>
    <col min="1028" max="1028" width="6.5703125" customWidth="1"/>
    <col min="1029" max="1029" width="13.28515625" customWidth="1"/>
    <col min="1030" max="1030" width="6.5703125" customWidth="1"/>
    <col min="1031" max="1031" width="13.28515625" customWidth="1"/>
    <col min="1032" max="1032" width="6.28515625" customWidth="1"/>
    <col min="1033" max="1033" width="9.85546875" customWidth="1"/>
    <col min="1280" max="1280" width="41.7109375" customWidth="1"/>
    <col min="1281" max="1281" width="13.28515625" customWidth="1"/>
    <col min="1282" max="1282" width="6.5703125" customWidth="1"/>
    <col min="1283" max="1283" width="13.28515625" customWidth="1"/>
    <col min="1284" max="1284" width="6.5703125" customWidth="1"/>
    <col min="1285" max="1285" width="13.28515625" customWidth="1"/>
    <col min="1286" max="1286" width="6.5703125" customWidth="1"/>
    <col min="1287" max="1287" width="13.28515625" customWidth="1"/>
    <col min="1288" max="1288" width="6.28515625" customWidth="1"/>
    <col min="1289" max="1289" width="9.85546875" customWidth="1"/>
    <col min="1536" max="1536" width="41.7109375" customWidth="1"/>
    <col min="1537" max="1537" width="13.28515625" customWidth="1"/>
    <col min="1538" max="1538" width="6.5703125" customWidth="1"/>
    <col min="1539" max="1539" width="13.28515625" customWidth="1"/>
    <col min="1540" max="1540" width="6.5703125" customWidth="1"/>
    <col min="1541" max="1541" width="13.28515625" customWidth="1"/>
    <col min="1542" max="1542" width="6.5703125" customWidth="1"/>
    <col min="1543" max="1543" width="13.28515625" customWidth="1"/>
    <col min="1544" max="1544" width="6.28515625" customWidth="1"/>
    <col min="1545" max="1545" width="9.85546875" customWidth="1"/>
    <col min="1792" max="1792" width="41.7109375" customWidth="1"/>
    <col min="1793" max="1793" width="13.28515625" customWidth="1"/>
    <col min="1794" max="1794" width="6.5703125" customWidth="1"/>
    <col min="1795" max="1795" width="13.28515625" customWidth="1"/>
    <col min="1796" max="1796" width="6.5703125" customWidth="1"/>
    <col min="1797" max="1797" width="13.28515625" customWidth="1"/>
    <col min="1798" max="1798" width="6.5703125" customWidth="1"/>
    <col min="1799" max="1799" width="13.28515625" customWidth="1"/>
    <col min="1800" max="1800" width="6.28515625" customWidth="1"/>
    <col min="1801" max="1801" width="9.85546875" customWidth="1"/>
    <col min="2048" max="2048" width="41.7109375" customWidth="1"/>
    <col min="2049" max="2049" width="13.28515625" customWidth="1"/>
    <col min="2050" max="2050" width="6.5703125" customWidth="1"/>
    <col min="2051" max="2051" width="13.28515625" customWidth="1"/>
    <col min="2052" max="2052" width="6.5703125" customWidth="1"/>
    <col min="2053" max="2053" width="13.28515625" customWidth="1"/>
    <col min="2054" max="2054" width="6.5703125" customWidth="1"/>
    <col min="2055" max="2055" width="13.28515625" customWidth="1"/>
    <col min="2056" max="2056" width="6.28515625" customWidth="1"/>
    <col min="2057" max="2057" width="9.85546875" customWidth="1"/>
    <col min="2304" max="2304" width="41.7109375" customWidth="1"/>
    <col min="2305" max="2305" width="13.28515625" customWidth="1"/>
    <col min="2306" max="2306" width="6.5703125" customWidth="1"/>
    <col min="2307" max="2307" width="13.28515625" customWidth="1"/>
    <col min="2308" max="2308" width="6.5703125" customWidth="1"/>
    <col min="2309" max="2309" width="13.28515625" customWidth="1"/>
    <col min="2310" max="2310" width="6.5703125" customWidth="1"/>
    <col min="2311" max="2311" width="13.28515625" customWidth="1"/>
    <col min="2312" max="2312" width="6.28515625" customWidth="1"/>
    <col min="2313" max="2313" width="9.85546875" customWidth="1"/>
    <col min="2560" max="2560" width="41.7109375" customWidth="1"/>
    <col min="2561" max="2561" width="13.28515625" customWidth="1"/>
    <col min="2562" max="2562" width="6.5703125" customWidth="1"/>
    <col min="2563" max="2563" width="13.28515625" customWidth="1"/>
    <col min="2564" max="2564" width="6.5703125" customWidth="1"/>
    <col min="2565" max="2565" width="13.28515625" customWidth="1"/>
    <col min="2566" max="2566" width="6.5703125" customWidth="1"/>
    <col min="2567" max="2567" width="13.28515625" customWidth="1"/>
    <col min="2568" max="2568" width="6.28515625" customWidth="1"/>
    <col min="2569" max="2569" width="9.85546875" customWidth="1"/>
    <col min="2816" max="2816" width="41.7109375" customWidth="1"/>
    <col min="2817" max="2817" width="13.28515625" customWidth="1"/>
    <col min="2818" max="2818" width="6.5703125" customWidth="1"/>
    <col min="2819" max="2819" width="13.28515625" customWidth="1"/>
    <col min="2820" max="2820" width="6.5703125" customWidth="1"/>
    <col min="2821" max="2821" width="13.28515625" customWidth="1"/>
    <col min="2822" max="2822" width="6.5703125" customWidth="1"/>
    <col min="2823" max="2823" width="13.28515625" customWidth="1"/>
    <col min="2824" max="2824" width="6.28515625" customWidth="1"/>
    <col min="2825" max="2825" width="9.85546875" customWidth="1"/>
    <col min="3072" max="3072" width="41.7109375" customWidth="1"/>
    <col min="3073" max="3073" width="13.28515625" customWidth="1"/>
    <col min="3074" max="3074" width="6.5703125" customWidth="1"/>
    <col min="3075" max="3075" width="13.28515625" customWidth="1"/>
    <col min="3076" max="3076" width="6.5703125" customWidth="1"/>
    <col min="3077" max="3077" width="13.28515625" customWidth="1"/>
    <col min="3078" max="3078" width="6.5703125" customWidth="1"/>
    <col min="3079" max="3079" width="13.28515625" customWidth="1"/>
    <col min="3080" max="3080" width="6.28515625" customWidth="1"/>
    <col min="3081" max="3081" width="9.85546875" customWidth="1"/>
    <col min="3328" max="3328" width="41.7109375" customWidth="1"/>
    <col min="3329" max="3329" width="13.28515625" customWidth="1"/>
    <col min="3330" max="3330" width="6.5703125" customWidth="1"/>
    <col min="3331" max="3331" width="13.28515625" customWidth="1"/>
    <col min="3332" max="3332" width="6.5703125" customWidth="1"/>
    <col min="3333" max="3333" width="13.28515625" customWidth="1"/>
    <col min="3334" max="3334" width="6.5703125" customWidth="1"/>
    <col min="3335" max="3335" width="13.28515625" customWidth="1"/>
    <col min="3336" max="3336" width="6.28515625" customWidth="1"/>
    <col min="3337" max="3337" width="9.85546875" customWidth="1"/>
    <col min="3584" max="3584" width="41.7109375" customWidth="1"/>
    <col min="3585" max="3585" width="13.28515625" customWidth="1"/>
    <col min="3586" max="3586" width="6.5703125" customWidth="1"/>
    <col min="3587" max="3587" width="13.28515625" customWidth="1"/>
    <col min="3588" max="3588" width="6.5703125" customWidth="1"/>
    <col min="3589" max="3589" width="13.28515625" customWidth="1"/>
    <col min="3590" max="3590" width="6.5703125" customWidth="1"/>
    <col min="3591" max="3591" width="13.28515625" customWidth="1"/>
    <col min="3592" max="3592" width="6.28515625" customWidth="1"/>
    <col min="3593" max="3593" width="9.85546875" customWidth="1"/>
    <col min="3840" max="3840" width="41.7109375" customWidth="1"/>
    <col min="3841" max="3841" width="13.28515625" customWidth="1"/>
    <col min="3842" max="3842" width="6.5703125" customWidth="1"/>
    <col min="3843" max="3843" width="13.28515625" customWidth="1"/>
    <col min="3844" max="3844" width="6.5703125" customWidth="1"/>
    <col min="3845" max="3845" width="13.28515625" customWidth="1"/>
    <col min="3846" max="3846" width="6.5703125" customWidth="1"/>
    <col min="3847" max="3847" width="13.28515625" customWidth="1"/>
    <col min="3848" max="3848" width="6.28515625" customWidth="1"/>
    <col min="3849" max="3849" width="9.85546875" customWidth="1"/>
    <col min="4096" max="4096" width="41.7109375" customWidth="1"/>
    <col min="4097" max="4097" width="13.28515625" customWidth="1"/>
    <col min="4098" max="4098" width="6.5703125" customWidth="1"/>
    <col min="4099" max="4099" width="13.28515625" customWidth="1"/>
    <col min="4100" max="4100" width="6.5703125" customWidth="1"/>
    <col min="4101" max="4101" width="13.28515625" customWidth="1"/>
    <col min="4102" max="4102" width="6.5703125" customWidth="1"/>
    <col min="4103" max="4103" width="13.28515625" customWidth="1"/>
    <col min="4104" max="4104" width="6.28515625" customWidth="1"/>
    <col min="4105" max="4105" width="9.85546875" customWidth="1"/>
    <col min="4352" max="4352" width="41.7109375" customWidth="1"/>
    <col min="4353" max="4353" width="13.28515625" customWidth="1"/>
    <col min="4354" max="4354" width="6.5703125" customWidth="1"/>
    <col min="4355" max="4355" width="13.28515625" customWidth="1"/>
    <col min="4356" max="4356" width="6.5703125" customWidth="1"/>
    <col min="4357" max="4357" width="13.28515625" customWidth="1"/>
    <col min="4358" max="4358" width="6.5703125" customWidth="1"/>
    <col min="4359" max="4359" width="13.28515625" customWidth="1"/>
    <col min="4360" max="4360" width="6.28515625" customWidth="1"/>
    <col min="4361" max="4361" width="9.85546875" customWidth="1"/>
    <col min="4608" max="4608" width="41.7109375" customWidth="1"/>
    <col min="4609" max="4609" width="13.28515625" customWidth="1"/>
    <col min="4610" max="4610" width="6.5703125" customWidth="1"/>
    <col min="4611" max="4611" width="13.28515625" customWidth="1"/>
    <col min="4612" max="4612" width="6.5703125" customWidth="1"/>
    <col min="4613" max="4613" width="13.28515625" customWidth="1"/>
    <col min="4614" max="4614" width="6.5703125" customWidth="1"/>
    <col min="4615" max="4615" width="13.28515625" customWidth="1"/>
    <col min="4616" max="4616" width="6.28515625" customWidth="1"/>
    <col min="4617" max="4617" width="9.85546875" customWidth="1"/>
    <col min="4864" max="4864" width="41.7109375" customWidth="1"/>
    <col min="4865" max="4865" width="13.28515625" customWidth="1"/>
    <col min="4866" max="4866" width="6.5703125" customWidth="1"/>
    <col min="4867" max="4867" width="13.28515625" customWidth="1"/>
    <col min="4868" max="4868" width="6.5703125" customWidth="1"/>
    <col min="4869" max="4869" width="13.28515625" customWidth="1"/>
    <col min="4870" max="4870" width="6.5703125" customWidth="1"/>
    <col min="4871" max="4871" width="13.28515625" customWidth="1"/>
    <col min="4872" max="4872" width="6.28515625" customWidth="1"/>
    <col min="4873" max="4873" width="9.85546875" customWidth="1"/>
    <col min="5120" max="5120" width="41.7109375" customWidth="1"/>
    <col min="5121" max="5121" width="13.28515625" customWidth="1"/>
    <col min="5122" max="5122" width="6.5703125" customWidth="1"/>
    <col min="5123" max="5123" width="13.28515625" customWidth="1"/>
    <col min="5124" max="5124" width="6.5703125" customWidth="1"/>
    <col min="5125" max="5125" width="13.28515625" customWidth="1"/>
    <col min="5126" max="5126" width="6.5703125" customWidth="1"/>
    <col min="5127" max="5127" width="13.28515625" customWidth="1"/>
    <col min="5128" max="5128" width="6.28515625" customWidth="1"/>
    <col min="5129" max="5129" width="9.85546875" customWidth="1"/>
    <col min="5376" max="5376" width="41.7109375" customWidth="1"/>
    <col min="5377" max="5377" width="13.28515625" customWidth="1"/>
    <col min="5378" max="5378" width="6.5703125" customWidth="1"/>
    <col min="5379" max="5379" width="13.28515625" customWidth="1"/>
    <col min="5380" max="5380" width="6.5703125" customWidth="1"/>
    <col min="5381" max="5381" width="13.28515625" customWidth="1"/>
    <col min="5382" max="5382" width="6.5703125" customWidth="1"/>
    <col min="5383" max="5383" width="13.28515625" customWidth="1"/>
    <col min="5384" max="5384" width="6.28515625" customWidth="1"/>
    <col min="5385" max="5385" width="9.85546875" customWidth="1"/>
    <col min="5632" max="5632" width="41.7109375" customWidth="1"/>
    <col min="5633" max="5633" width="13.28515625" customWidth="1"/>
    <col min="5634" max="5634" width="6.5703125" customWidth="1"/>
    <col min="5635" max="5635" width="13.28515625" customWidth="1"/>
    <col min="5636" max="5636" width="6.5703125" customWidth="1"/>
    <col min="5637" max="5637" width="13.28515625" customWidth="1"/>
    <col min="5638" max="5638" width="6.5703125" customWidth="1"/>
    <col min="5639" max="5639" width="13.28515625" customWidth="1"/>
    <col min="5640" max="5640" width="6.28515625" customWidth="1"/>
    <col min="5641" max="5641" width="9.85546875" customWidth="1"/>
    <col min="5888" max="5888" width="41.7109375" customWidth="1"/>
    <col min="5889" max="5889" width="13.28515625" customWidth="1"/>
    <col min="5890" max="5890" width="6.5703125" customWidth="1"/>
    <col min="5891" max="5891" width="13.28515625" customWidth="1"/>
    <col min="5892" max="5892" width="6.5703125" customWidth="1"/>
    <col min="5893" max="5893" width="13.28515625" customWidth="1"/>
    <col min="5894" max="5894" width="6.5703125" customWidth="1"/>
    <col min="5895" max="5895" width="13.28515625" customWidth="1"/>
    <col min="5896" max="5896" width="6.28515625" customWidth="1"/>
    <col min="5897" max="5897" width="9.85546875" customWidth="1"/>
    <col min="6144" max="6144" width="41.7109375" customWidth="1"/>
    <col min="6145" max="6145" width="13.28515625" customWidth="1"/>
    <col min="6146" max="6146" width="6.5703125" customWidth="1"/>
    <col min="6147" max="6147" width="13.28515625" customWidth="1"/>
    <col min="6148" max="6148" width="6.5703125" customWidth="1"/>
    <col min="6149" max="6149" width="13.28515625" customWidth="1"/>
    <col min="6150" max="6150" width="6.5703125" customWidth="1"/>
    <col min="6151" max="6151" width="13.28515625" customWidth="1"/>
    <col min="6152" max="6152" width="6.28515625" customWidth="1"/>
    <col min="6153" max="6153" width="9.85546875" customWidth="1"/>
    <col min="6400" max="6400" width="41.7109375" customWidth="1"/>
    <col min="6401" max="6401" width="13.28515625" customWidth="1"/>
    <col min="6402" max="6402" width="6.5703125" customWidth="1"/>
    <col min="6403" max="6403" width="13.28515625" customWidth="1"/>
    <col min="6404" max="6404" width="6.5703125" customWidth="1"/>
    <col min="6405" max="6405" width="13.28515625" customWidth="1"/>
    <col min="6406" max="6406" width="6.5703125" customWidth="1"/>
    <col min="6407" max="6407" width="13.28515625" customWidth="1"/>
    <col min="6408" max="6408" width="6.28515625" customWidth="1"/>
    <col min="6409" max="6409" width="9.85546875" customWidth="1"/>
    <col min="6656" max="6656" width="41.7109375" customWidth="1"/>
    <col min="6657" max="6657" width="13.28515625" customWidth="1"/>
    <col min="6658" max="6658" width="6.5703125" customWidth="1"/>
    <col min="6659" max="6659" width="13.28515625" customWidth="1"/>
    <col min="6660" max="6660" width="6.5703125" customWidth="1"/>
    <col min="6661" max="6661" width="13.28515625" customWidth="1"/>
    <col min="6662" max="6662" width="6.5703125" customWidth="1"/>
    <col min="6663" max="6663" width="13.28515625" customWidth="1"/>
    <col min="6664" max="6664" width="6.28515625" customWidth="1"/>
    <col min="6665" max="6665" width="9.85546875" customWidth="1"/>
    <col min="6912" max="6912" width="41.7109375" customWidth="1"/>
    <col min="6913" max="6913" width="13.28515625" customWidth="1"/>
    <col min="6914" max="6914" width="6.5703125" customWidth="1"/>
    <col min="6915" max="6915" width="13.28515625" customWidth="1"/>
    <col min="6916" max="6916" width="6.5703125" customWidth="1"/>
    <col min="6917" max="6917" width="13.28515625" customWidth="1"/>
    <col min="6918" max="6918" width="6.5703125" customWidth="1"/>
    <col min="6919" max="6919" width="13.28515625" customWidth="1"/>
    <col min="6920" max="6920" width="6.28515625" customWidth="1"/>
    <col min="6921" max="6921" width="9.85546875" customWidth="1"/>
    <col min="7168" max="7168" width="41.7109375" customWidth="1"/>
    <col min="7169" max="7169" width="13.28515625" customWidth="1"/>
    <col min="7170" max="7170" width="6.5703125" customWidth="1"/>
    <col min="7171" max="7171" width="13.28515625" customWidth="1"/>
    <col min="7172" max="7172" width="6.5703125" customWidth="1"/>
    <col min="7173" max="7173" width="13.28515625" customWidth="1"/>
    <col min="7174" max="7174" width="6.5703125" customWidth="1"/>
    <col min="7175" max="7175" width="13.28515625" customWidth="1"/>
    <col min="7176" max="7176" width="6.28515625" customWidth="1"/>
    <col min="7177" max="7177" width="9.85546875" customWidth="1"/>
    <col min="7424" max="7424" width="41.7109375" customWidth="1"/>
    <col min="7425" max="7425" width="13.28515625" customWidth="1"/>
    <col min="7426" max="7426" width="6.5703125" customWidth="1"/>
    <col min="7427" max="7427" width="13.28515625" customWidth="1"/>
    <col min="7428" max="7428" width="6.5703125" customWidth="1"/>
    <col min="7429" max="7429" width="13.28515625" customWidth="1"/>
    <col min="7430" max="7430" width="6.5703125" customWidth="1"/>
    <col min="7431" max="7431" width="13.28515625" customWidth="1"/>
    <col min="7432" max="7432" width="6.28515625" customWidth="1"/>
    <col min="7433" max="7433" width="9.85546875" customWidth="1"/>
    <col min="7680" max="7680" width="41.7109375" customWidth="1"/>
    <col min="7681" max="7681" width="13.28515625" customWidth="1"/>
    <col min="7682" max="7682" width="6.5703125" customWidth="1"/>
    <col min="7683" max="7683" width="13.28515625" customWidth="1"/>
    <col min="7684" max="7684" width="6.5703125" customWidth="1"/>
    <col min="7685" max="7685" width="13.28515625" customWidth="1"/>
    <col min="7686" max="7686" width="6.5703125" customWidth="1"/>
    <col min="7687" max="7687" width="13.28515625" customWidth="1"/>
    <col min="7688" max="7688" width="6.28515625" customWidth="1"/>
    <col min="7689" max="7689" width="9.85546875" customWidth="1"/>
    <col min="7936" max="7936" width="41.7109375" customWidth="1"/>
    <col min="7937" max="7937" width="13.28515625" customWidth="1"/>
    <col min="7938" max="7938" width="6.5703125" customWidth="1"/>
    <col min="7939" max="7939" width="13.28515625" customWidth="1"/>
    <col min="7940" max="7940" width="6.5703125" customWidth="1"/>
    <col min="7941" max="7941" width="13.28515625" customWidth="1"/>
    <col min="7942" max="7942" width="6.5703125" customWidth="1"/>
    <col min="7943" max="7943" width="13.28515625" customWidth="1"/>
    <col min="7944" max="7944" width="6.28515625" customWidth="1"/>
    <col min="7945" max="7945" width="9.85546875" customWidth="1"/>
    <col min="8192" max="8192" width="41.7109375" customWidth="1"/>
    <col min="8193" max="8193" width="13.28515625" customWidth="1"/>
    <col min="8194" max="8194" width="6.5703125" customWidth="1"/>
    <col min="8195" max="8195" width="13.28515625" customWidth="1"/>
    <col min="8196" max="8196" width="6.5703125" customWidth="1"/>
    <col min="8197" max="8197" width="13.28515625" customWidth="1"/>
    <col min="8198" max="8198" width="6.5703125" customWidth="1"/>
    <col min="8199" max="8199" width="13.28515625" customWidth="1"/>
    <col min="8200" max="8200" width="6.28515625" customWidth="1"/>
    <col min="8201" max="8201" width="9.85546875" customWidth="1"/>
    <col min="8448" max="8448" width="41.7109375" customWidth="1"/>
    <col min="8449" max="8449" width="13.28515625" customWidth="1"/>
    <col min="8450" max="8450" width="6.5703125" customWidth="1"/>
    <col min="8451" max="8451" width="13.28515625" customWidth="1"/>
    <col min="8452" max="8452" width="6.5703125" customWidth="1"/>
    <col min="8453" max="8453" width="13.28515625" customWidth="1"/>
    <col min="8454" max="8454" width="6.5703125" customWidth="1"/>
    <col min="8455" max="8455" width="13.28515625" customWidth="1"/>
    <col min="8456" max="8456" width="6.28515625" customWidth="1"/>
    <col min="8457" max="8457" width="9.85546875" customWidth="1"/>
    <col min="8704" max="8704" width="41.7109375" customWidth="1"/>
    <col min="8705" max="8705" width="13.28515625" customWidth="1"/>
    <col min="8706" max="8706" width="6.5703125" customWidth="1"/>
    <col min="8707" max="8707" width="13.28515625" customWidth="1"/>
    <col min="8708" max="8708" width="6.5703125" customWidth="1"/>
    <col min="8709" max="8709" width="13.28515625" customWidth="1"/>
    <col min="8710" max="8710" width="6.5703125" customWidth="1"/>
    <col min="8711" max="8711" width="13.28515625" customWidth="1"/>
    <col min="8712" max="8712" width="6.28515625" customWidth="1"/>
    <col min="8713" max="8713" width="9.85546875" customWidth="1"/>
    <col min="8960" max="8960" width="41.7109375" customWidth="1"/>
    <col min="8961" max="8961" width="13.28515625" customWidth="1"/>
    <col min="8962" max="8962" width="6.5703125" customWidth="1"/>
    <col min="8963" max="8963" width="13.28515625" customWidth="1"/>
    <col min="8964" max="8964" width="6.5703125" customWidth="1"/>
    <col min="8965" max="8965" width="13.28515625" customWidth="1"/>
    <col min="8966" max="8966" width="6.5703125" customWidth="1"/>
    <col min="8967" max="8967" width="13.28515625" customWidth="1"/>
    <col min="8968" max="8968" width="6.28515625" customWidth="1"/>
    <col min="8969" max="8969" width="9.85546875" customWidth="1"/>
    <col min="9216" max="9216" width="41.7109375" customWidth="1"/>
    <col min="9217" max="9217" width="13.28515625" customWidth="1"/>
    <col min="9218" max="9218" width="6.5703125" customWidth="1"/>
    <col min="9219" max="9219" width="13.28515625" customWidth="1"/>
    <col min="9220" max="9220" width="6.5703125" customWidth="1"/>
    <col min="9221" max="9221" width="13.28515625" customWidth="1"/>
    <col min="9222" max="9222" width="6.5703125" customWidth="1"/>
    <col min="9223" max="9223" width="13.28515625" customWidth="1"/>
    <col min="9224" max="9224" width="6.28515625" customWidth="1"/>
    <col min="9225" max="9225" width="9.85546875" customWidth="1"/>
    <col min="9472" max="9472" width="41.7109375" customWidth="1"/>
    <col min="9473" max="9473" width="13.28515625" customWidth="1"/>
    <col min="9474" max="9474" width="6.5703125" customWidth="1"/>
    <col min="9475" max="9475" width="13.28515625" customWidth="1"/>
    <col min="9476" max="9476" width="6.5703125" customWidth="1"/>
    <col min="9477" max="9477" width="13.28515625" customWidth="1"/>
    <col min="9478" max="9478" width="6.5703125" customWidth="1"/>
    <col min="9479" max="9479" width="13.28515625" customWidth="1"/>
    <col min="9480" max="9480" width="6.28515625" customWidth="1"/>
    <col min="9481" max="9481" width="9.85546875" customWidth="1"/>
    <col min="9728" max="9728" width="41.7109375" customWidth="1"/>
    <col min="9729" max="9729" width="13.28515625" customWidth="1"/>
    <col min="9730" max="9730" width="6.5703125" customWidth="1"/>
    <col min="9731" max="9731" width="13.28515625" customWidth="1"/>
    <col min="9732" max="9732" width="6.5703125" customWidth="1"/>
    <col min="9733" max="9733" width="13.28515625" customWidth="1"/>
    <col min="9734" max="9734" width="6.5703125" customWidth="1"/>
    <col min="9735" max="9735" width="13.28515625" customWidth="1"/>
    <col min="9736" max="9736" width="6.28515625" customWidth="1"/>
    <col min="9737" max="9737" width="9.85546875" customWidth="1"/>
    <col min="9984" max="9984" width="41.7109375" customWidth="1"/>
    <col min="9985" max="9985" width="13.28515625" customWidth="1"/>
    <col min="9986" max="9986" width="6.5703125" customWidth="1"/>
    <col min="9987" max="9987" width="13.28515625" customWidth="1"/>
    <col min="9988" max="9988" width="6.5703125" customWidth="1"/>
    <col min="9989" max="9989" width="13.28515625" customWidth="1"/>
    <col min="9990" max="9990" width="6.5703125" customWidth="1"/>
    <col min="9991" max="9991" width="13.28515625" customWidth="1"/>
    <col min="9992" max="9992" width="6.28515625" customWidth="1"/>
    <col min="9993" max="9993" width="9.85546875" customWidth="1"/>
    <col min="10240" max="10240" width="41.7109375" customWidth="1"/>
    <col min="10241" max="10241" width="13.28515625" customWidth="1"/>
    <col min="10242" max="10242" width="6.5703125" customWidth="1"/>
    <col min="10243" max="10243" width="13.28515625" customWidth="1"/>
    <col min="10244" max="10244" width="6.5703125" customWidth="1"/>
    <col min="10245" max="10245" width="13.28515625" customWidth="1"/>
    <col min="10246" max="10246" width="6.5703125" customWidth="1"/>
    <col min="10247" max="10247" width="13.28515625" customWidth="1"/>
    <col min="10248" max="10248" width="6.28515625" customWidth="1"/>
    <col min="10249" max="10249" width="9.85546875" customWidth="1"/>
    <col min="10496" max="10496" width="41.7109375" customWidth="1"/>
    <col min="10497" max="10497" width="13.28515625" customWidth="1"/>
    <col min="10498" max="10498" width="6.5703125" customWidth="1"/>
    <col min="10499" max="10499" width="13.28515625" customWidth="1"/>
    <col min="10500" max="10500" width="6.5703125" customWidth="1"/>
    <col min="10501" max="10501" width="13.28515625" customWidth="1"/>
    <col min="10502" max="10502" width="6.5703125" customWidth="1"/>
    <col min="10503" max="10503" width="13.28515625" customWidth="1"/>
    <col min="10504" max="10504" width="6.28515625" customWidth="1"/>
    <col min="10505" max="10505" width="9.85546875" customWidth="1"/>
    <col min="10752" max="10752" width="41.7109375" customWidth="1"/>
    <col min="10753" max="10753" width="13.28515625" customWidth="1"/>
    <col min="10754" max="10754" width="6.5703125" customWidth="1"/>
    <col min="10755" max="10755" width="13.28515625" customWidth="1"/>
    <col min="10756" max="10756" width="6.5703125" customWidth="1"/>
    <col min="10757" max="10757" width="13.28515625" customWidth="1"/>
    <col min="10758" max="10758" width="6.5703125" customWidth="1"/>
    <col min="10759" max="10759" width="13.28515625" customWidth="1"/>
    <col min="10760" max="10760" width="6.28515625" customWidth="1"/>
    <col min="10761" max="10761" width="9.85546875" customWidth="1"/>
    <col min="11008" max="11008" width="41.7109375" customWidth="1"/>
    <col min="11009" max="11009" width="13.28515625" customWidth="1"/>
    <col min="11010" max="11010" width="6.5703125" customWidth="1"/>
    <col min="11011" max="11011" width="13.28515625" customWidth="1"/>
    <col min="11012" max="11012" width="6.5703125" customWidth="1"/>
    <col min="11013" max="11013" width="13.28515625" customWidth="1"/>
    <col min="11014" max="11014" width="6.5703125" customWidth="1"/>
    <col min="11015" max="11015" width="13.28515625" customWidth="1"/>
    <col min="11016" max="11016" width="6.28515625" customWidth="1"/>
    <col min="11017" max="11017" width="9.85546875" customWidth="1"/>
    <col min="11264" max="11264" width="41.7109375" customWidth="1"/>
    <col min="11265" max="11265" width="13.28515625" customWidth="1"/>
    <col min="11266" max="11266" width="6.5703125" customWidth="1"/>
    <col min="11267" max="11267" width="13.28515625" customWidth="1"/>
    <col min="11268" max="11268" width="6.5703125" customWidth="1"/>
    <col min="11269" max="11269" width="13.28515625" customWidth="1"/>
    <col min="11270" max="11270" width="6.5703125" customWidth="1"/>
    <col min="11271" max="11271" width="13.28515625" customWidth="1"/>
    <col min="11272" max="11272" width="6.28515625" customWidth="1"/>
    <col min="11273" max="11273" width="9.85546875" customWidth="1"/>
    <col min="11520" max="11520" width="41.7109375" customWidth="1"/>
    <col min="11521" max="11521" width="13.28515625" customWidth="1"/>
    <col min="11522" max="11522" width="6.5703125" customWidth="1"/>
    <col min="11523" max="11523" width="13.28515625" customWidth="1"/>
    <col min="11524" max="11524" width="6.5703125" customWidth="1"/>
    <col min="11525" max="11525" width="13.28515625" customWidth="1"/>
    <col min="11526" max="11526" width="6.5703125" customWidth="1"/>
    <col min="11527" max="11527" width="13.28515625" customWidth="1"/>
    <col min="11528" max="11528" width="6.28515625" customWidth="1"/>
    <col min="11529" max="11529" width="9.85546875" customWidth="1"/>
    <col min="11776" max="11776" width="41.7109375" customWidth="1"/>
    <col min="11777" max="11777" width="13.28515625" customWidth="1"/>
    <col min="11778" max="11778" width="6.5703125" customWidth="1"/>
    <col min="11779" max="11779" width="13.28515625" customWidth="1"/>
    <col min="11780" max="11780" width="6.5703125" customWidth="1"/>
    <col min="11781" max="11781" width="13.28515625" customWidth="1"/>
    <col min="11782" max="11782" width="6.5703125" customWidth="1"/>
    <col min="11783" max="11783" width="13.28515625" customWidth="1"/>
    <col min="11784" max="11784" width="6.28515625" customWidth="1"/>
    <col min="11785" max="11785" width="9.85546875" customWidth="1"/>
    <col min="12032" max="12032" width="41.7109375" customWidth="1"/>
    <col min="12033" max="12033" width="13.28515625" customWidth="1"/>
    <col min="12034" max="12034" width="6.5703125" customWidth="1"/>
    <col min="12035" max="12035" width="13.28515625" customWidth="1"/>
    <col min="12036" max="12036" width="6.5703125" customWidth="1"/>
    <col min="12037" max="12037" width="13.28515625" customWidth="1"/>
    <col min="12038" max="12038" width="6.5703125" customWidth="1"/>
    <col min="12039" max="12039" width="13.28515625" customWidth="1"/>
    <col min="12040" max="12040" width="6.28515625" customWidth="1"/>
    <col min="12041" max="12041" width="9.85546875" customWidth="1"/>
    <col min="12288" max="12288" width="41.7109375" customWidth="1"/>
    <col min="12289" max="12289" width="13.28515625" customWidth="1"/>
    <col min="12290" max="12290" width="6.5703125" customWidth="1"/>
    <col min="12291" max="12291" width="13.28515625" customWidth="1"/>
    <col min="12292" max="12292" width="6.5703125" customWidth="1"/>
    <col min="12293" max="12293" width="13.28515625" customWidth="1"/>
    <col min="12294" max="12294" width="6.5703125" customWidth="1"/>
    <col min="12295" max="12295" width="13.28515625" customWidth="1"/>
    <col min="12296" max="12296" width="6.28515625" customWidth="1"/>
    <col min="12297" max="12297" width="9.85546875" customWidth="1"/>
    <col min="12544" max="12544" width="41.7109375" customWidth="1"/>
    <col min="12545" max="12545" width="13.28515625" customWidth="1"/>
    <col min="12546" max="12546" width="6.5703125" customWidth="1"/>
    <col min="12547" max="12547" width="13.28515625" customWidth="1"/>
    <col min="12548" max="12548" width="6.5703125" customWidth="1"/>
    <col min="12549" max="12549" width="13.28515625" customWidth="1"/>
    <col min="12550" max="12550" width="6.5703125" customWidth="1"/>
    <col min="12551" max="12551" width="13.28515625" customWidth="1"/>
    <col min="12552" max="12552" width="6.28515625" customWidth="1"/>
    <col min="12553" max="12553" width="9.85546875" customWidth="1"/>
    <col min="12800" max="12800" width="41.7109375" customWidth="1"/>
    <col min="12801" max="12801" width="13.28515625" customWidth="1"/>
    <col min="12802" max="12802" width="6.5703125" customWidth="1"/>
    <col min="12803" max="12803" width="13.28515625" customWidth="1"/>
    <col min="12804" max="12804" width="6.5703125" customWidth="1"/>
    <col min="12805" max="12805" width="13.28515625" customWidth="1"/>
    <col min="12806" max="12806" width="6.5703125" customWidth="1"/>
    <col min="12807" max="12807" width="13.28515625" customWidth="1"/>
    <col min="12808" max="12808" width="6.28515625" customWidth="1"/>
    <col min="12809" max="12809" width="9.85546875" customWidth="1"/>
    <col min="13056" max="13056" width="41.7109375" customWidth="1"/>
    <col min="13057" max="13057" width="13.28515625" customWidth="1"/>
    <col min="13058" max="13058" width="6.5703125" customWidth="1"/>
    <col min="13059" max="13059" width="13.28515625" customWidth="1"/>
    <col min="13060" max="13060" width="6.5703125" customWidth="1"/>
    <col min="13061" max="13061" width="13.28515625" customWidth="1"/>
    <col min="13062" max="13062" width="6.5703125" customWidth="1"/>
    <col min="13063" max="13063" width="13.28515625" customWidth="1"/>
    <col min="13064" max="13064" width="6.28515625" customWidth="1"/>
    <col min="13065" max="13065" width="9.85546875" customWidth="1"/>
    <col min="13312" max="13312" width="41.7109375" customWidth="1"/>
    <col min="13313" max="13313" width="13.28515625" customWidth="1"/>
    <col min="13314" max="13314" width="6.5703125" customWidth="1"/>
    <col min="13315" max="13315" width="13.28515625" customWidth="1"/>
    <col min="13316" max="13316" width="6.5703125" customWidth="1"/>
    <col min="13317" max="13317" width="13.28515625" customWidth="1"/>
    <col min="13318" max="13318" width="6.5703125" customWidth="1"/>
    <col min="13319" max="13319" width="13.28515625" customWidth="1"/>
    <col min="13320" max="13320" width="6.28515625" customWidth="1"/>
    <col min="13321" max="13321" width="9.85546875" customWidth="1"/>
    <col min="13568" max="13568" width="41.7109375" customWidth="1"/>
    <col min="13569" max="13569" width="13.28515625" customWidth="1"/>
    <col min="13570" max="13570" width="6.5703125" customWidth="1"/>
    <col min="13571" max="13571" width="13.28515625" customWidth="1"/>
    <col min="13572" max="13572" width="6.5703125" customWidth="1"/>
    <col min="13573" max="13573" width="13.28515625" customWidth="1"/>
    <col min="13574" max="13574" width="6.5703125" customWidth="1"/>
    <col min="13575" max="13575" width="13.28515625" customWidth="1"/>
    <col min="13576" max="13576" width="6.28515625" customWidth="1"/>
    <col min="13577" max="13577" width="9.85546875" customWidth="1"/>
    <col min="13824" max="13824" width="41.7109375" customWidth="1"/>
    <col min="13825" max="13825" width="13.28515625" customWidth="1"/>
    <col min="13826" max="13826" width="6.5703125" customWidth="1"/>
    <col min="13827" max="13827" width="13.28515625" customWidth="1"/>
    <col min="13828" max="13828" width="6.5703125" customWidth="1"/>
    <col min="13829" max="13829" width="13.28515625" customWidth="1"/>
    <col min="13830" max="13830" width="6.5703125" customWidth="1"/>
    <col min="13831" max="13831" width="13.28515625" customWidth="1"/>
    <col min="13832" max="13832" width="6.28515625" customWidth="1"/>
    <col min="13833" max="13833" width="9.85546875" customWidth="1"/>
    <col min="14080" max="14080" width="41.7109375" customWidth="1"/>
    <col min="14081" max="14081" width="13.28515625" customWidth="1"/>
    <col min="14082" max="14082" width="6.5703125" customWidth="1"/>
    <col min="14083" max="14083" width="13.28515625" customWidth="1"/>
    <col min="14084" max="14084" width="6.5703125" customWidth="1"/>
    <col min="14085" max="14085" width="13.28515625" customWidth="1"/>
    <col min="14086" max="14086" width="6.5703125" customWidth="1"/>
    <col min="14087" max="14087" width="13.28515625" customWidth="1"/>
    <col min="14088" max="14088" width="6.28515625" customWidth="1"/>
    <col min="14089" max="14089" width="9.85546875" customWidth="1"/>
    <col min="14336" max="14336" width="41.7109375" customWidth="1"/>
    <col min="14337" max="14337" width="13.28515625" customWidth="1"/>
    <col min="14338" max="14338" width="6.5703125" customWidth="1"/>
    <col min="14339" max="14339" width="13.28515625" customWidth="1"/>
    <col min="14340" max="14340" width="6.5703125" customWidth="1"/>
    <col min="14341" max="14341" width="13.28515625" customWidth="1"/>
    <col min="14342" max="14342" width="6.5703125" customWidth="1"/>
    <col min="14343" max="14343" width="13.28515625" customWidth="1"/>
    <col min="14344" max="14344" width="6.28515625" customWidth="1"/>
    <col min="14345" max="14345" width="9.85546875" customWidth="1"/>
    <col min="14592" max="14592" width="41.7109375" customWidth="1"/>
    <col min="14593" max="14593" width="13.28515625" customWidth="1"/>
    <col min="14594" max="14594" width="6.5703125" customWidth="1"/>
    <col min="14595" max="14595" width="13.28515625" customWidth="1"/>
    <col min="14596" max="14596" width="6.5703125" customWidth="1"/>
    <col min="14597" max="14597" width="13.28515625" customWidth="1"/>
    <col min="14598" max="14598" width="6.5703125" customWidth="1"/>
    <col min="14599" max="14599" width="13.28515625" customWidth="1"/>
    <col min="14600" max="14600" width="6.28515625" customWidth="1"/>
    <col min="14601" max="14601" width="9.85546875" customWidth="1"/>
    <col min="14848" max="14848" width="41.7109375" customWidth="1"/>
    <col min="14849" max="14849" width="13.28515625" customWidth="1"/>
    <col min="14850" max="14850" width="6.5703125" customWidth="1"/>
    <col min="14851" max="14851" width="13.28515625" customWidth="1"/>
    <col min="14852" max="14852" width="6.5703125" customWidth="1"/>
    <col min="14853" max="14853" width="13.28515625" customWidth="1"/>
    <col min="14854" max="14854" width="6.5703125" customWidth="1"/>
    <col min="14855" max="14855" width="13.28515625" customWidth="1"/>
    <col min="14856" max="14856" width="6.28515625" customWidth="1"/>
    <col min="14857" max="14857" width="9.85546875" customWidth="1"/>
    <col min="15104" max="15104" width="41.7109375" customWidth="1"/>
    <col min="15105" max="15105" width="13.28515625" customWidth="1"/>
    <col min="15106" max="15106" width="6.5703125" customWidth="1"/>
    <col min="15107" max="15107" width="13.28515625" customWidth="1"/>
    <col min="15108" max="15108" width="6.5703125" customWidth="1"/>
    <col min="15109" max="15109" width="13.28515625" customWidth="1"/>
    <col min="15110" max="15110" width="6.5703125" customWidth="1"/>
    <col min="15111" max="15111" width="13.28515625" customWidth="1"/>
    <col min="15112" max="15112" width="6.28515625" customWidth="1"/>
    <col min="15113" max="15113" width="9.85546875" customWidth="1"/>
    <col min="15360" max="15360" width="41.7109375" customWidth="1"/>
    <col min="15361" max="15361" width="13.28515625" customWidth="1"/>
    <col min="15362" max="15362" width="6.5703125" customWidth="1"/>
    <col min="15363" max="15363" width="13.28515625" customWidth="1"/>
    <col min="15364" max="15364" width="6.5703125" customWidth="1"/>
    <col min="15365" max="15365" width="13.28515625" customWidth="1"/>
    <col min="15366" max="15366" width="6.5703125" customWidth="1"/>
    <col min="15367" max="15367" width="13.28515625" customWidth="1"/>
    <col min="15368" max="15368" width="6.28515625" customWidth="1"/>
    <col min="15369" max="15369" width="9.85546875" customWidth="1"/>
    <col min="15616" max="15616" width="41.7109375" customWidth="1"/>
    <col min="15617" max="15617" width="13.28515625" customWidth="1"/>
    <col min="15618" max="15618" width="6.5703125" customWidth="1"/>
    <col min="15619" max="15619" width="13.28515625" customWidth="1"/>
    <col min="15620" max="15620" width="6.5703125" customWidth="1"/>
    <col min="15621" max="15621" width="13.28515625" customWidth="1"/>
    <col min="15622" max="15622" width="6.5703125" customWidth="1"/>
    <col min="15623" max="15623" width="13.28515625" customWidth="1"/>
    <col min="15624" max="15624" width="6.28515625" customWidth="1"/>
    <col min="15625" max="15625" width="9.85546875" customWidth="1"/>
    <col min="15872" max="15872" width="41.7109375" customWidth="1"/>
    <col min="15873" max="15873" width="13.28515625" customWidth="1"/>
    <col min="15874" max="15874" width="6.5703125" customWidth="1"/>
    <col min="15875" max="15875" width="13.28515625" customWidth="1"/>
    <col min="15876" max="15876" width="6.5703125" customWidth="1"/>
    <col min="15877" max="15877" width="13.28515625" customWidth="1"/>
    <col min="15878" max="15878" width="6.5703125" customWidth="1"/>
    <col min="15879" max="15879" width="13.28515625" customWidth="1"/>
    <col min="15880" max="15880" width="6.28515625" customWidth="1"/>
    <col min="15881" max="15881" width="9.85546875" customWidth="1"/>
    <col min="16128" max="16128" width="41.7109375" customWidth="1"/>
    <col min="16129" max="16129" width="13.28515625" customWidth="1"/>
    <col min="16130" max="16130" width="6.5703125" customWidth="1"/>
    <col min="16131" max="16131" width="13.28515625" customWidth="1"/>
    <col min="16132" max="16132" width="6.5703125" customWidth="1"/>
    <col min="16133" max="16133" width="13.28515625" customWidth="1"/>
    <col min="16134" max="16134" width="6.5703125" customWidth="1"/>
    <col min="16135" max="16135" width="13.28515625" customWidth="1"/>
    <col min="16136" max="16136" width="6.28515625" customWidth="1"/>
    <col min="16137" max="16137" width="9.85546875" customWidth="1"/>
  </cols>
  <sheetData>
    <row r="1" spans="1:15">
      <c r="A1" s="11" t="s">
        <v>83</v>
      </c>
      <c r="K1" s="12" t="s">
        <v>52</v>
      </c>
    </row>
    <row r="4" spans="1:15">
      <c r="A4" s="13" t="s">
        <v>53</v>
      </c>
    </row>
    <row r="5" spans="1:15">
      <c r="A5" s="42"/>
      <c r="B5" s="43">
        <v>2013</v>
      </c>
      <c r="C5" s="44"/>
      <c r="D5" s="43">
        <v>2014</v>
      </c>
      <c r="E5" s="44"/>
      <c r="F5" s="43">
        <v>2015</v>
      </c>
      <c r="G5" s="44"/>
      <c r="H5" s="43">
        <v>2016</v>
      </c>
      <c r="I5" s="44"/>
      <c r="J5" s="105" t="s">
        <v>84</v>
      </c>
    </row>
    <row r="6" spans="1:15" s="47" customFormat="1" ht="30" customHeight="1">
      <c r="A6" s="45"/>
      <c r="B6" s="45" t="s">
        <v>85</v>
      </c>
      <c r="C6" s="45" t="s">
        <v>86</v>
      </c>
      <c r="D6" s="45" t="s">
        <v>85</v>
      </c>
      <c r="E6" s="45" t="s">
        <v>86</v>
      </c>
      <c r="F6" s="45" t="s">
        <v>85</v>
      </c>
      <c r="G6" s="45" t="s">
        <v>86</v>
      </c>
      <c r="H6" s="45" t="s">
        <v>85</v>
      </c>
      <c r="I6" s="45" t="s">
        <v>86</v>
      </c>
      <c r="J6" s="106"/>
      <c r="K6" s="46"/>
      <c r="L6" s="46"/>
      <c r="M6" s="46"/>
      <c r="N6" s="46"/>
      <c r="O6" s="46"/>
    </row>
    <row r="7" spans="1:15">
      <c r="A7" s="36" t="s">
        <v>54</v>
      </c>
      <c r="B7" s="37">
        <v>4476265764</v>
      </c>
      <c r="C7" s="48">
        <v>100</v>
      </c>
      <c r="D7" s="37">
        <v>4509294901</v>
      </c>
      <c r="E7" s="48">
        <v>100</v>
      </c>
      <c r="F7" s="37">
        <v>4589739640</v>
      </c>
      <c r="G7" s="48">
        <v>100</v>
      </c>
      <c r="H7" s="37">
        <v>4862351218</v>
      </c>
      <c r="I7" s="48">
        <v>100</v>
      </c>
      <c r="J7" s="48">
        <v>5.9395869784021116</v>
      </c>
      <c r="K7" s="49"/>
      <c r="L7" s="50"/>
      <c r="M7" s="49"/>
      <c r="N7" s="50"/>
      <c r="O7" s="50"/>
    </row>
    <row r="8" spans="1:15">
      <c r="A8" s="38" t="s">
        <v>87</v>
      </c>
      <c r="B8" s="39">
        <v>71917443</v>
      </c>
      <c r="C8" s="51">
        <v>1.6066392567302443</v>
      </c>
      <c r="D8" s="39">
        <v>73790391</v>
      </c>
      <c r="E8" s="51">
        <v>1.6364064143073884</v>
      </c>
      <c r="F8" s="39">
        <v>84270220</v>
      </c>
      <c r="G8" s="51">
        <v>1.8360566526601496</v>
      </c>
      <c r="H8" s="39">
        <v>90810322</v>
      </c>
      <c r="I8" s="51">
        <v>1.8676216079132275</v>
      </c>
      <c r="J8" s="51">
        <v>7.7608697354771383</v>
      </c>
      <c r="K8" s="49"/>
      <c r="L8" s="50"/>
      <c r="M8" s="49"/>
      <c r="N8" s="50"/>
      <c r="O8" s="50"/>
    </row>
    <row r="9" spans="1:15" ht="30">
      <c r="A9" s="52" t="s">
        <v>88</v>
      </c>
      <c r="B9" s="23">
        <v>40738343</v>
      </c>
      <c r="C9" s="53">
        <v>0.91009661060866365</v>
      </c>
      <c r="D9" s="23">
        <v>35300405</v>
      </c>
      <c r="E9" s="53">
        <v>0.78283646944828644</v>
      </c>
      <c r="F9" s="23">
        <v>40310894</v>
      </c>
      <c r="G9" s="53">
        <v>0.87828280385856483</v>
      </c>
      <c r="H9" s="23">
        <v>30439761</v>
      </c>
      <c r="I9" s="53">
        <v>0.62602966415331451</v>
      </c>
      <c r="J9" s="53">
        <v>-24.487507024775979</v>
      </c>
      <c r="K9" s="54"/>
      <c r="L9" s="55"/>
      <c r="M9" s="54"/>
      <c r="N9" s="55"/>
      <c r="O9" s="55"/>
    </row>
    <row r="10" spans="1:15">
      <c r="A10" s="40" t="s">
        <v>89</v>
      </c>
      <c r="B10" s="23">
        <v>31179100</v>
      </c>
      <c r="C10" s="53">
        <v>0.6965426461215809</v>
      </c>
      <c r="D10" s="23">
        <v>38489986</v>
      </c>
      <c r="E10" s="53">
        <v>0.85356994485910209</v>
      </c>
      <c r="F10" s="23">
        <v>43959326</v>
      </c>
      <c r="G10" s="53">
        <v>0.95777384880158467</v>
      </c>
      <c r="H10" s="23">
        <v>60370561</v>
      </c>
      <c r="I10" s="53">
        <v>1.241591943759913</v>
      </c>
      <c r="J10" s="53">
        <v>37.332772117570691</v>
      </c>
      <c r="K10" s="54"/>
      <c r="L10" s="55"/>
      <c r="M10" s="54"/>
      <c r="N10" s="55"/>
      <c r="O10" s="55"/>
    </row>
    <row r="11" spans="1:15">
      <c r="A11" s="38" t="s">
        <v>90</v>
      </c>
      <c r="B11" s="39">
        <v>42514203</v>
      </c>
      <c r="C11" s="51">
        <v>0.94976941141245419</v>
      </c>
      <c r="D11" s="39">
        <v>41517392</v>
      </c>
      <c r="E11" s="51">
        <v>0.9207069599904173</v>
      </c>
      <c r="F11" s="39">
        <v>43770669</v>
      </c>
      <c r="G11" s="51">
        <v>0.9536634413537235</v>
      </c>
      <c r="H11" s="39">
        <v>46019549</v>
      </c>
      <c r="I11" s="51">
        <v>0.9464464193709341</v>
      </c>
      <c r="J11" s="51">
        <v>5.1378698369906051</v>
      </c>
      <c r="K11" s="49"/>
      <c r="L11" s="50"/>
      <c r="M11" s="49"/>
      <c r="N11" s="50"/>
      <c r="O11" s="50"/>
    </row>
    <row r="12" spans="1:15" s="23" customFormat="1">
      <c r="A12" s="40" t="s">
        <v>91</v>
      </c>
      <c r="B12" s="23">
        <v>42514203</v>
      </c>
      <c r="C12" s="53">
        <v>0.94976941141245419</v>
      </c>
      <c r="D12" s="23">
        <v>41517392</v>
      </c>
      <c r="E12" s="53">
        <v>0.9207069599904173</v>
      </c>
      <c r="F12" s="23">
        <v>43770669</v>
      </c>
      <c r="G12" s="53">
        <v>0.9536634413537235</v>
      </c>
      <c r="H12" s="23">
        <v>46019549</v>
      </c>
      <c r="I12" s="53">
        <v>0.9464464193709341</v>
      </c>
      <c r="J12" s="53">
        <v>5.1378698369906051</v>
      </c>
    </row>
    <row r="13" spans="1:15">
      <c r="A13" s="38" t="s">
        <v>92</v>
      </c>
      <c r="B13" s="39">
        <v>344177002</v>
      </c>
      <c r="C13" s="51">
        <v>7.6889313580979781</v>
      </c>
      <c r="D13" s="39">
        <v>340720316</v>
      </c>
      <c r="E13" s="51">
        <v>7.55595549815206</v>
      </c>
      <c r="F13" s="39">
        <v>369327888</v>
      </c>
      <c r="G13" s="51">
        <v>8.0468156577177865</v>
      </c>
      <c r="H13" s="39">
        <v>395437469</v>
      </c>
      <c r="I13" s="51">
        <v>8.1326389491595137</v>
      </c>
      <c r="J13" s="51">
        <v>7.0694853674304614</v>
      </c>
    </row>
    <row r="14" spans="1:15" s="23" customFormat="1">
      <c r="A14" s="40" t="s">
        <v>93</v>
      </c>
      <c r="B14" s="23">
        <v>293309293</v>
      </c>
      <c r="C14" s="53">
        <v>6.5525442068010333</v>
      </c>
      <c r="D14" s="23">
        <v>291281549</v>
      </c>
      <c r="E14" s="53">
        <v>6.4595808301516096</v>
      </c>
      <c r="F14" s="23">
        <v>300520318</v>
      </c>
      <c r="G14" s="53">
        <v>6.547655021233405</v>
      </c>
      <c r="H14" s="23">
        <v>321942463</v>
      </c>
      <c r="I14" s="53">
        <v>6.6211272811432682</v>
      </c>
      <c r="J14" s="53">
        <v>7.1283516344475606</v>
      </c>
    </row>
    <row r="15" spans="1:15" s="23" customFormat="1">
      <c r="A15" s="40" t="s">
        <v>94</v>
      </c>
      <c r="B15" s="23">
        <v>50867709</v>
      </c>
      <c r="C15" s="53">
        <v>1.1363871512969443</v>
      </c>
      <c r="D15" s="23">
        <v>49438767</v>
      </c>
      <c r="E15" s="53">
        <v>1.0963746680004505</v>
      </c>
      <c r="F15" s="23">
        <v>68807570</v>
      </c>
      <c r="G15" s="53">
        <v>1.4991606364843824</v>
      </c>
      <c r="H15" s="23">
        <v>73495006</v>
      </c>
      <c r="I15" s="53">
        <v>1.5115116680162448</v>
      </c>
      <c r="J15" s="53">
        <v>6.8123841606381408</v>
      </c>
    </row>
    <row r="16" spans="1:15">
      <c r="A16" s="38" t="s">
        <v>95</v>
      </c>
      <c r="B16" s="39">
        <v>2900987402</v>
      </c>
      <c r="C16" s="51">
        <v>64.808202974250392</v>
      </c>
      <c r="D16" s="39">
        <v>2930728106</v>
      </c>
      <c r="E16" s="51">
        <v>64.993045927204037</v>
      </c>
      <c r="F16" s="39">
        <v>3064654430</v>
      </c>
      <c r="G16" s="51">
        <v>66.771857891268098</v>
      </c>
      <c r="H16" s="39">
        <v>3142642548</v>
      </c>
      <c r="I16" s="51">
        <v>64.632158540218384</v>
      </c>
      <c r="J16" s="51">
        <v>2.544760584964223</v>
      </c>
    </row>
    <row r="17" spans="1:10" s="23" customFormat="1">
      <c r="A17" s="40" t="s">
        <v>96</v>
      </c>
      <c r="B17" s="23">
        <v>1523280482</v>
      </c>
      <c r="C17" s="53">
        <v>34.030161798051815</v>
      </c>
      <c r="D17" s="23">
        <v>1578843963</v>
      </c>
      <c r="E17" s="53">
        <v>35.01310066569097</v>
      </c>
      <c r="F17" s="23">
        <v>1607171275</v>
      </c>
      <c r="G17" s="53">
        <v>35.016610985803112</v>
      </c>
      <c r="H17" s="23">
        <v>1687957476</v>
      </c>
      <c r="I17" s="53">
        <v>34.714840625895732</v>
      </c>
      <c r="J17" s="53">
        <v>5.0266080695102078</v>
      </c>
    </row>
    <row r="18" spans="1:10" s="23" customFormat="1">
      <c r="A18" s="40" t="s">
        <v>97</v>
      </c>
      <c r="B18" s="23">
        <v>1210978419</v>
      </c>
      <c r="C18" s="53">
        <v>27.053318163974861</v>
      </c>
      <c r="D18" s="23">
        <v>1186144988</v>
      </c>
      <c r="E18" s="53">
        <v>26.30444479772116</v>
      </c>
      <c r="F18" s="23">
        <v>1253307764</v>
      </c>
      <c r="G18" s="53">
        <v>27.30672897166777</v>
      </c>
      <c r="H18" s="23">
        <v>1297084623</v>
      </c>
      <c r="I18" s="53">
        <v>26.67607840006098</v>
      </c>
      <c r="J18" s="53">
        <v>3.4929057536740915</v>
      </c>
    </row>
    <row r="19" spans="1:10" s="23" customFormat="1">
      <c r="A19" s="40" t="s">
        <v>98</v>
      </c>
      <c r="B19" s="23">
        <v>47689747</v>
      </c>
      <c r="C19" s="53">
        <v>1.0653913220153477</v>
      </c>
      <c r="D19" s="23">
        <v>43336209</v>
      </c>
      <c r="E19" s="53">
        <v>0.96104180257515615</v>
      </c>
      <c r="F19" s="23">
        <v>64825242</v>
      </c>
      <c r="G19" s="53">
        <v>1.4123947562306605</v>
      </c>
      <c r="H19" s="23">
        <v>51911916</v>
      </c>
      <c r="I19" s="53">
        <v>1.0676299113858048</v>
      </c>
      <c r="J19" s="53">
        <v>-19.920212561643812</v>
      </c>
    </row>
    <row r="20" spans="1:10" s="23" customFormat="1">
      <c r="A20" s="40" t="s">
        <v>99</v>
      </c>
      <c r="B20" s="23">
        <v>74061169</v>
      </c>
      <c r="C20" s="53">
        <v>1.6545302022867112</v>
      </c>
      <c r="D20" s="23">
        <v>78814087</v>
      </c>
      <c r="E20" s="53">
        <v>1.7478139871162974</v>
      </c>
      <c r="F20" s="23">
        <v>108266082</v>
      </c>
      <c r="G20" s="53">
        <v>2.358871972964462</v>
      </c>
      <c r="H20" s="23">
        <v>68030168</v>
      </c>
      <c r="I20" s="53">
        <v>1.3991208152170962</v>
      </c>
      <c r="J20" s="53">
        <v>-37.163914364241975</v>
      </c>
    </row>
    <row r="21" spans="1:10" s="23" customFormat="1">
      <c r="A21" s="40" t="s">
        <v>100</v>
      </c>
      <c r="B21" s="23">
        <v>44977585</v>
      </c>
      <c r="C21" s="53">
        <v>1.0048014879216631</v>
      </c>
      <c r="D21" s="23">
        <v>43588859</v>
      </c>
      <c r="E21" s="53">
        <v>0.96664467410045762</v>
      </c>
      <c r="F21" s="23">
        <v>31084067</v>
      </c>
      <c r="G21" s="53">
        <v>0.67725120460209809</v>
      </c>
      <c r="H21" s="23">
        <v>37658365</v>
      </c>
      <c r="I21" s="53">
        <v>0.77448878765877749</v>
      </c>
      <c r="J21" s="53">
        <v>21.150057358967867</v>
      </c>
    </row>
    <row r="22" spans="1:10" ht="15" customHeight="1">
      <c r="A22" s="38" t="s">
        <v>101</v>
      </c>
      <c r="B22" s="39">
        <v>150661426</v>
      </c>
      <c r="C22" s="51">
        <v>3.3657837568913394</v>
      </c>
      <c r="D22" s="39">
        <v>158400539</v>
      </c>
      <c r="E22" s="51">
        <v>3.5127562618464463</v>
      </c>
      <c r="F22" s="39">
        <v>169935870</v>
      </c>
      <c r="G22" s="51">
        <v>3.7025165549477665</v>
      </c>
      <c r="H22" s="39">
        <v>187778184</v>
      </c>
      <c r="I22" s="51">
        <v>3.8618803040155045</v>
      </c>
      <c r="J22" s="51">
        <v>10.499439582708469</v>
      </c>
    </row>
    <row r="23" spans="1:10" s="23" customFormat="1">
      <c r="A23" s="40" t="s">
        <v>102</v>
      </c>
      <c r="B23" s="23">
        <v>79261967</v>
      </c>
      <c r="C23" s="53">
        <v>1.7707162885067698</v>
      </c>
      <c r="D23" s="23">
        <v>82376920</v>
      </c>
      <c r="E23" s="53">
        <v>1.8268248541857786</v>
      </c>
      <c r="F23" s="23">
        <v>87132238</v>
      </c>
      <c r="G23" s="53">
        <v>1.8984135230816708</v>
      </c>
      <c r="H23" s="23">
        <v>129533036</v>
      </c>
      <c r="I23" s="53">
        <v>2.6639999907962224</v>
      </c>
      <c r="J23" s="53">
        <v>48.66258341717333</v>
      </c>
    </row>
    <row r="24" spans="1:10" s="23" customFormat="1">
      <c r="A24" s="40" t="s">
        <v>103</v>
      </c>
      <c r="B24" s="23">
        <v>7169994</v>
      </c>
      <c r="C24" s="53">
        <v>0.1601780228882764</v>
      </c>
      <c r="D24" s="23">
        <v>7241530</v>
      </c>
      <c r="E24" s="53">
        <v>0.16059118241288872</v>
      </c>
      <c r="F24" s="23">
        <v>12409935</v>
      </c>
      <c r="G24" s="53">
        <v>0.27038429134076108</v>
      </c>
      <c r="H24" s="23">
        <v>9538825</v>
      </c>
      <c r="I24" s="53">
        <v>0.19617721082525061</v>
      </c>
      <c r="J24" s="53">
        <v>-23.135576455477004</v>
      </c>
    </row>
    <row r="25" spans="1:10" s="23" customFormat="1">
      <c r="A25" s="40" t="s">
        <v>104</v>
      </c>
      <c r="B25" s="23">
        <v>41806070</v>
      </c>
      <c r="C25" s="53">
        <v>0.9339496849410035</v>
      </c>
      <c r="D25" s="23">
        <v>45920239</v>
      </c>
      <c r="E25" s="53">
        <v>1.0183463270458655</v>
      </c>
      <c r="F25" s="23">
        <v>44752915</v>
      </c>
      <c r="G25" s="53">
        <v>0.97506435027325433</v>
      </c>
      <c r="H25" s="23">
        <v>22232266</v>
      </c>
      <c r="I25" s="53">
        <v>0.45723282838348023</v>
      </c>
      <c r="J25" s="53">
        <v>-50.322194654806282</v>
      </c>
    </row>
    <row r="26" spans="1:10" s="23" customFormat="1">
      <c r="A26" s="40" t="s">
        <v>105</v>
      </c>
      <c r="B26" s="23">
        <v>20801462</v>
      </c>
      <c r="C26" s="53">
        <v>0.46470569659411309</v>
      </c>
      <c r="D26" s="23">
        <v>21717780</v>
      </c>
      <c r="E26" s="53">
        <v>0.48162252584508886</v>
      </c>
      <c r="F26" s="23">
        <v>24561951</v>
      </c>
      <c r="G26" s="53">
        <v>0.53514911359982942</v>
      </c>
      <c r="H26" s="23">
        <v>25479896</v>
      </c>
      <c r="I26" s="53">
        <v>0.52402417796714584</v>
      </c>
      <c r="J26" s="53">
        <v>3.7372641937116535</v>
      </c>
    </row>
    <row r="27" spans="1:10" s="23" customFormat="1" ht="15" customHeight="1">
      <c r="A27" s="40" t="s">
        <v>106</v>
      </c>
      <c r="B27" s="23">
        <v>1621933</v>
      </c>
      <c r="C27" s="53">
        <v>3.6234063961176365E-2</v>
      </c>
      <c r="D27" s="23">
        <v>1144070</v>
      </c>
      <c r="E27" s="53">
        <v>2.5371372356824261E-2</v>
      </c>
      <c r="F27" s="23">
        <v>1078831</v>
      </c>
      <c r="G27" s="53">
        <v>2.3505276652250367E-2</v>
      </c>
      <c r="H27" s="23">
        <v>994161</v>
      </c>
      <c r="I27" s="53">
        <v>2.044609604340597E-2</v>
      </c>
      <c r="J27" s="53">
        <v>-7.8483098835684162</v>
      </c>
    </row>
    <row r="28" spans="1:10">
      <c r="A28" s="38" t="s">
        <v>107</v>
      </c>
      <c r="B28" s="39">
        <v>40792409</v>
      </c>
      <c r="C28" s="51">
        <v>0.91130444774011421</v>
      </c>
      <c r="D28" s="39">
        <v>42849735</v>
      </c>
      <c r="E28" s="51">
        <v>0.95025355273387568</v>
      </c>
      <c r="F28" s="39">
        <v>43098342</v>
      </c>
      <c r="G28" s="51">
        <v>0.93901496338472046</v>
      </c>
      <c r="H28" s="39">
        <v>48705945</v>
      </c>
      <c r="I28" s="51">
        <v>1.0016953283772434</v>
      </c>
      <c r="J28" s="51">
        <v>13.011180337285367</v>
      </c>
    </row>
    <row r="29" spans="1:10" s="23" customFormat="1">
      <c r="A29" s="40" t="s">
        <v>108</v>
      </c>
      <c r="B29" s="23">
        <v>31282879</v>
      </c>
      <c r="C29" s="53">
        <v>0.69886107414778598</v>
      </c>
      <c r="D29" s="23">
        <v>33293305</v>
      </c>
      <c r="E29" s="53">
        <v>0.73832618471275269</v>
      </c>
      <c r="F29" s="23">
        <v>35291289</v>
      </c>
      <c r="G29" s="53">
        <v>0.7689170142121613</v>
      </c>
      <c r="H29" s="23">
        <v>42854873</v>
      </c>
      <c r="I29" s="53">
        <v>0.88136111684723639</v>
      </c>
      <c r="J29" s="53">
        <v>21.431872324074085</v>
      </c>
    </row>
    <row r="30" spans="1:10" s="23" customFormat="1">
      <c r="A30" s="40" t="s">
        <v>109</v>
      </c>
      <c r="B30" s="23">
        <v>1481866</v>
      </c>
      <c r="C30" s="53">
        <v>3.3104960208524381E-2</v>
      </c>
      <c r="D30" s="23">
        <v>1240415</v>
      </c>
      <c r="E30" s="53">
        <v>2.7507959165077457E-2</v>
      </c>
      <c r="F30" s="23">
        <v>1579059</v>
      </c>
      <c r="G30" s="53">
        <v>3.4404108377703101E-2</v>
      </c>
      <c r="H30" s="23">
        <v>1926776</v>
      </c>
      <c r="I30" s="53">
        <v>3.9626425850671651E-2</v>
      </c>
      <c r="J30" s="53">
        <v>22.020519815915684</v>
      </c>
    </row>
    <row r="31" spans="1:10" s="23" customFormat="1">
      <c r="A31" s="40" t="s">
        <v>110</v>
      </c>
      <c r="B31" s="23">
        <v>8027664</v>
      </c>
      <c r="C31" s="53">
        <v>0.17933841338380374</v>
      </c>
      <c r="D31" s="23">
        <v>8316015</v>
      </c>
      <c r="E31" s="53">
        <v>0.18441940885604546</v>
      </c>
      <c r="F31" s="23">
        <v>6227994</v>
      </c>
      <c r="G31" s="53">
        <v>0.13569384079485605</v>
      </c>
      <c r="H31" s="23">
        <v>3924296</v>
      </c>
      <c r="I31" s="53">
        <v>8.0707785679335509E-2</v>
      </c>
      <c r="J31" s="53">
        <v>-36.989406219723399</v>
      </c>
    </row>
    <row r="32" spans="1:10">
      <c r="A32" s="38" t="s">
        <v>111</v>
      </c>
      <c r="B32" s="39">
        <v>98681891</v>
      </c>
      <c r="C32" s="51">
        <v>2.20455835740677</v>
      </c>
      <c r="D32" s="39">
        <v>78088422</v>
      </c>
      <c r="E32" s="51">
        <v>1.7317213381338796</v>
      </c>
      <c r="F32" s="39">
        <v>95810176</v>
      </c>
      <c r="G32" s="51">
        <v>2.0874860779684661</v>
      </c>
      <c r="H32" s="39">
        <v>116948158</v>
      </c>
      <c r="I32" s="51">
        <v>2.4051770996522861</v>
      </c>
      <c r="J32" s="51">
        <v>22.062355881696739</v>
      </c>
    </row>
    <row r="33" spans="1:10" s="23" customFormat="1">
      <c r="A33" s="40" t="s">
        <v>112</v>
      </c>
      <c r="B33" s="23">
        <v>73365631</v>
      </c>
      <c r="C33" s="53">
        <v>1.6389918487422499</v>
      </c>
      <c r="D33" s="23">
        <v>52721846</v>
      </c>
      <c r="E33" s="53">
        <v>1.1691815939629095</v>
      </c>
      <c r="F33" s="23">
        <v>54261003</v>
      </c>
      <c r="G33" s="53">
        <v>1.1822239877641514</v>
      </c>
      <c r="H33" s="23">
        <v>71236054</v>
      </c>
      <c r="I33" s="53">
        <v>1.465053650100189</v>
      </c>
      <c r="J33" s="53">
        <v>31.284071545820847</v>
      </c>
    </row>
    <row r="34" spans="1:10" s="23" customFormat="1">
      <c r="A34" s="40" t="s">
        <v>113</v>
      </c>
      <c r="B34" s="23">
        <v>24789343</v>
      </c>
      <c r="C34" s="53">
        <v>0.55379515665415258</v>
      </c>
      <c r="D34" s="23">
        <v>24735141</v>
      </c>
      <c r="E34" s="53">
        <v>0.54853677887677366</v>
      </c>
      <c r="F34" s="23">
        <v>40735495</v>
      </c>
      <c r="G34" s="53">
        <v>0.88753389505989499</v>
      </c>
      <c r="H34" s="23">
        <v>44892288</v>
      </c>
      <c r="I34" s="53">
        <v>0.92326296450599177</v>
      </c>
      <c r="J34" s="53">
        <v>10.204351266628775</v>
      </c>
    </row>
    <row r="35" spans="1:10" s="23" customFormat="1">
      <c r="A35" s="40" t="s">
        <v>114</v>
      </c>
      <c r="B35" s="23">
        <v>526917</v>
      </c>
      <c r="C35" s="53">
        <v>1.1771352010367364E-2</v>
      </c>
      <c r="D35" s="23">
        <v>631435</v>
      </c>
      <c r="E35" s="53">
        <v>1.4002965294196444E-2</v>
      </c>
      <c r="F35" s="23">
        <v>813678</v>
      </c>
      <c r="G35" s="53">
        <v>1.7728195144420002E-2</v>
      </c>
      <c r="H35" s="23">
        <v>819816</v>
      </c>
      <c r="I35" s="53">
        <v>1.6860485046105118E-2</v>
      </c>
      <c r="J35" s="53">
        <v>0.75435245883506141</v>
      </c>
    </row>
    <row r="36" spans="1:10">
      <c r="A36" s="38" t="s">
        <v>115</v>
      </c>
      <c r="B36" s="39">
        <v>826533988</v>
      </c>
      <c r="C36" s="51">
        <v>18.46481043747071</v>
      </c>
      <c r="D36" s="39">
        <v>843200000</v>
      </c>
      <c r="E36" s="51">
        <v>18.69915404763189</v>
      </c>
      <c r="F36" s="39">
        <v>718872045</v>
      </c>
      <c r="G36" s="51">
        <v>15.66258876069929</v>
      </c>
      <c r="H36" s="39">
        <v>834009043</v>
      </c>
      <c r="I36" s="51">
        <v>17.1523817512929</v>
      </c>
      <c r="J36" s="51">
        <v>16.016340988749956</v>
      </c>
    </row>
    <row r="37" spans="1:10" s="23" customFormat="1">
      <c r="A37" s="40" t="s">
        <v>116</v>
      </c>
      <c r="B37" s="23">
        <v>826533988</v>
      </c>
      <c r="C37" s="53">
        <v>18.46481043747071</v>
      </c>
      <c r="D37" s="23">
        <v>843200000</v>
      </c>
      <c r="E37" s="53">
        <v>18.69915404763189</v>
      </c>
      <c r="F37" s="23">
        <v>718872045</v>
      </c>
      <c r="G37" s="53">
        <v>15.66258876069929</v>
      </c>
      <c r="H37" s="23">
        <v>834009043</v>
      </c>
      <c r="I37" s="53">
        <v>17.1523817512929</v>
      </c>
      <c r="J37" s="53">
        <v>16.016340988749956</v>
      </c>
    </row>
    <row r="38" spans="1:10">
      <c r="A38" s="56"/>
      <c r="B38" s="41"/>
      <c r="C38" s="41"/>
      <c r="D38" s="41"/>
      <c r="E38" s="41"/>
      <c r="F38" s="41"/>
      <c r="G38" s="41"/>
      <c r="H38" s="41"/>
      <c r="I38" s="41"/>
      <c r="J38" s="41"/>
    </row>
    <row r="39" spans="1:10">
      <c r="A39" s="40"/>
      <c r="B39" s="16"/>
      <c r="C39" s="16"/>
      <c r="D39" s="16"/>
      <c r="E39" s="16"/>
      <c r="F39" s="16"/>
      <c r="G39" s="16"/>
      <c r="H39" s="16"/>
      <c r="I39" s="16"/>
      <c r="J39" s="16"/>
    </row>
    <row r="40" spans="1:10">
      <c r="A40" s="29" t="s">
        <v>75</v>
      </c>
    </row>
  </sheetData>
  <mergeCells count="1">
    <mergeCell ref="J5:J6"/>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&amp;L_x000D_&amp;"calibri"&amp;12&amp;B17.1.3. Evolución del presupuesto preventivo de gastos de la Comunidad Autónoma. Clasificacion funcional.&amp;R&amp;"calibri"&amp;10&amp;P</oddHeader>
    <oddFooter>&amp;L&amp;"calibri"&amp;8&amp;I&amp;"-,Cursiva"&amp;8ANUARIO ESTADÍSTICO DE LA REGIÓN DE MURCIA 2016. TOMO I. DATOS REGIONALES&amp;R&amp;"calibri"&amp;8&amp;I17.1. PRESUPUESTOS DE LA COMUNIDAD AUTÓNOMA</oddFooter>
  </headerFooter>
</worksheet>
</file>

<file path=xl/worksheets/sheet7.xml><?xml version="1.0" encoding="utf-8"?>
<worksheet xmlns="http://schemas.openxmlformats.org/spreadsheetml/2006/main" xmlns:r="http://schemas.openxmlformats.org/officeDocument/2006/relationships">
  <dimension ref="A1:L29"/>
  <sheetViews>
    <sheetView workbookViewId="0">
      <selection activeCell="L1" sqref="L1"/>
    </sheetView>
  </sheetViews>
  <sheetFormatPr baseColWidth="10" defaultRowHeight="15"/>
  <cols>
    <col min="1" max="4" width="11.42578125" customWidth="1"/>
    <col min="257" max="260" width="12.7109375" customWidth="1"/>
    <col min="513" max="516" width="12.7109375" customWidth="1"/>
    <col min="769" max="772" width="12.7109375" customWidth="1"/>
    <col min="1025" max="1028" width="12.7109375" customWidth="1"/>
    <col min="1281" max="1284" width="12.7109375" customWidth="1"/>
    <col min="1537" max="1540" width="12.7109375" customWidth="1"/>
    <col min="1793" max="1796" width="12.7109375" customWidth="1"/>
    <col min="2049" max="2052" width="12.7109375" customWidth="1"/>
    <col min="2305" max="2308" width="12.7109375" customWidth="1"/>
    <col min="2561" max="2564" width="12.7109375" customWidth="1"/>
    <col min="2817" max="2820" width="12.7109375" customWidth="1"/>
    <col min="3073" max="3076" width="12.7109375" customWidth="1"/>
    <col min="3329" max="3332" width="12.7109375" customWidth="1"/>
    <col min="3585" max="3588" width="12.7109375" customWidth="1"/>
    <col min="3841" max="3844" width="12.7109375" customWidth="1"/>
    <col min="4097" max="4100" width="12.7109375" customWidth="1"/>
    <col min="4353" max="4356" width="12.7109375" customWidth="1"/>
    <col min="4609" max="4612" width="12.7109375" customWidth="1"/>
    <col min="4865" max="4868" width="12.7109375" customWidth="1"/>
    <col min="5121" max="5124" width="12.7109375" customWidth="1"/>
    <col min="5377" max="5380" width="12.7109375" customWidth="1"/>
    <col min="5633" max="5636" width="12.7109375" customWidth="1"/>
    <col min="5889" max="5892" width="12.7109375" customWidth="1"/>
    <col min="6145" max="6148" width="12.7109375" customWidth="1"/>
    <col min="6401" max="6404" width="12.7109375" customWidth="1"/>
    <col min="6657" max="6660" width="12.7109375" customWidth="1"/>
    <col min="6913" max="6916" width="12.7109375" customWidth="1"/>
    <col min="7169" max="7172" width="12.7109375" customWidth="1"/>
    <col min="7425" max="7428" width="12.7109375" customWidth="1"/>
    <col min="7681" max="7684" width="12.7109375" customWidth="1"/>
    <col min="7937" max="7940" width="12.7109375" customWidth="1"/>
    <col min="8193" max="8196" width="12.7109375" customWidth="1"/>
    <col min="8449" max="8452" width="12.7109375" customWidth="1"/>
    <col min="8705" max="8708" width="12.7109375" customWidth="1"/>
    <col min="8961" max="8964" width="12.7109375" customWidth="1"/>
    <col min="9217" max="9220" width="12.7109375" customWidth="1"/>
    <col min="9473" max="9476" width="12.7109375" customWidth="1"/>
    <col min="9729" max="9732" width="12.7109375" customWidth="1"/>
    <col min="9985" max="9988" width="12.7109375" customWidth="1"/>
    <col min="10241" max="10244" width="12.7109375" customWidth="1"/>
    <col min="10497" max="10500" width="12.7109375" customWidth="1"/>
    <col min="10753" max="10756" width="12.7109375" customWidth="1"/>
    <col min="11009" max="11012" width="12.7109375" customWidth="1"/>
    <col min="11265" max="11268" width="12.7109375" customWidth="1"/>
    <col min="11521" max="11524" width="12.7109375" customWidth="1"/>
    <col min="11777" max="11780" width="12.7109375" customWidth="1"/>
    <col min="12033" max="12036" width="12.7109375" customWidth="1"/>
    <col min="12289" max="12292" width="12.7109375" customWidth="1"/>
    <col min="12545" max="12548" width="12.7109375" customWidth="1"/>
    <col min="12801" max="12804" width="12.7109375" customWidth="1"/>
    <col min="13057" max="13060" width="12.7109375" customWidth="1"/>
    <col min="13313" max="13316" width="12.7109375" customWidth="1"/>
    <col min="13569" max="13572" width="12.7109375" customWidth="1"/>
    <col min="13825" max="13828" width="12.7109375" customWidth="1"/>
    <col min="14081" max="14084" width="12.7109375" customWidth="1"/>
    <col min="14337" max="14340" width="12.7109375" customWidth="1"/>
    <col min="14593" max="14596" width="12.7109375" customWidth="1"/>
    <col min="14849" max="14852" width="12.7109375" customWidth="1"/>
    <col min="15105" max="15108" width="12.7109375" customWidth="1"/>
    <col min="15361" max="15364" width="12.7109375" customWidth="1"/>
    <col min="15617" max="15620" width="12.7109375" customWidth="1"/>
    <col min="15873" max="15876" width="12.7109375" customWidth="1"/>
    <col min="16129" max="16132" width="12.7109375" customWidth="1"/>
  </cols>
  <sheetData>
    <row r="1" spans="1:12">
      <c r="A1" s="11" t="s">
        <v>117</v>
      </c>
      <c r="L1" s="12" t="s">
        <v>52</v>
      </c>
    </row>
    <row r="3" spans="1:12">
      <c r="E3" s="30"/>
    </row>
    <row r="22" spans="1:2">
      <c r="A22" s="31"/>
    </row>
    <row r="23" spans="1:2">
      <c r="A23" s="31"/>
    </row>
    <row r="24" spans="1:2">
      <c r="A24" s="31"/>
    </row>
    <row r="25" spans="1:2">
      <c r="A25" s="31"/>
    </row>
    <row r="26" spans="1:2">
      <c r="A26" s="31"/>
    </row>
    <row r="27" spans="1:2">
      <c r="A27" s="31"/>
    </row>
    <row r="28" spans="1:2">
      <c r="A28" s="31"/>
      <c r="B28" s="29" t="s">
        <v>75</v>
      </c>
    </row>
    <row r="29" spans="1:2">
      <c r="A29" s="31"/>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&amp;L_x000D_&amp;"calibri"&amp;12&amp;BG-17.3. Gráfico del presupuesto preventivo de gastos de la Comunidad Autónoma. Clasificación funcional.&amp;R&amp;"calibri"&amp;10&amp;P</oddHeader>
    <oddFooter>&amp;L&amp;"calibri"&amp;8&amp;I&amp;"-,Cursiva"&amp;8ANUARIO ESTADÍSTICO DE LA REGIÓN DE MURCIA 2016. TOMO I. DATOS REGIONALES&amp;R&amp;"calibri"&amp;8&amp;I17.1. PRESUPUESTOS DE LA COMUNIDAD AUTÓNOMA</oddFooter>
  </headerFooter>
  <drawing r:id="rId2"/>
</worksheet>
</file>

<file path=xl/worksheets/sheet8.xml><?xml version="1.0" encoding="utf-8"?>
<worksheet xmlns="http://schemas.openxmlformats.org/spreadsheetml/2006/main" xmlns:r="http://schemas.openxmlformats.org/officeDocument/2006/relationships">
  <dimension ref="A1:I22"/>
  <sheetViews>
    <sheetView workbookViewId="0">
      <selection activeCell="I1" sqref="I1"/>
    </sheetView>
  </sheetViews>
  <sheetFormatPr baseColWidth="10" defaultRowHeight="15"/>
  <cols>
    <col min="1" max="1" width="32.28515625" customWidth="1"/>
    <col min="2" max="3" width="13.28515625" customWidth="1"/>
    <col min="4" max="5" width="13.42578125" customWidth="1"/>
    <col min="6" max="8" width="13" customWidth="1"/>
    <col min="255" max="255" width="32.85546875" customWidth="1"/>
    <col min="256" max="262" width="13.85546875" customWidth="1"/>
    <col min="511" max="511" width="32.85546875" customWidth="1"/>
    <col min="512" max="518" width="13.85546875" customWidth="1"/>
    <col min="767" max="767" width="32.85546875" customWidth="1"/>
    <col min="768" max="774" width="13.85546875" customWidth="1"/>
    <col min="1023" max="1023" width="32.85546875" customWidth="1"/>
    <col min="1024" max="1030" width="13.85546875" customWidth="1"/>
    <col min="1279" max="1279" width="32.85546875" customWidth="1"/>
    <col min="1280" max="1286" width="13.85546875" customWidth="1"/>
    <col min="1535" max="1535" width="32.85546875" customWidth="1"/>
    <col min="1536" max="1542" width="13.85546875" customWidth="1"/>
    <col min="1791" max="1791" width="32.85546875" customWidth="1"/>
    <col min="1792" max="1798" width="13.85546875" customWidth="1"/>
    <col min="2047" max="2047" width="32.85546875" customWidth="1"/>
    <col min="2048" max="2054" width="13.85546875" customWidth="1"/>
    <col min="2303" max="2303" width="32.85546875" customWidth="1"/>
    <col min="2304" max="2310" width="13.85546875" customWidth="1"/>
    <col min="2559" max="2559" width="32.85546875" customWidth="1"/>
    <col min="2560" max="2566" width="13.85546875" customWidth="1"/>
    <col min="2815" max="2815" width="32.85546875" customWidth="1"/>
    <col min="2816" max="2822" width="13.85546875" customWidth="1"/>
    <col min="3071" max="3071" width="32.85546875" customWidth="1"/>
    <col min="3072" max="3078" width="13.85546875" customWidth="1"/>
    <col min="3327" max="3327" width="32.85546875" customWidth="1"/>
    <col min="3328" max="3334" width="13.85546875" customWidth="1"/>
    <col min="3583" max="3583" width="32.85546875" customWidth="1"/>
    <col min="3584" max="3590" width="13.85546875" customWidth="1"/>
    <col min="3839" max="3839" width="32.85546875" customWidth="1"/>
    <col min="3840" max="3846" width="13.85546875" customWidth="1"/>
    <col min="4095" max="4095" width="32.85546875" customWidth="1"/>
    <col min="4096" max="4102" width="13.85546875" customWidth="1"/>
    <col min="4351" max="4351" width="32.85546875" customWidth="1"/>
    <col min="4352" max="4358" width="13.85546875" customWidth="1"/>
    <col min="4607" max="4607" width="32.85546875" customWidth="1"/>
    <col min="4608" max="4614" width="13.85546875" customWidth="1"/>
    <col min="4863" max="4863" width="32.85546875" customWidth="1"/>
    <col min="4864" max="4870" width="13.85546875" customWidth="1"/>
    <col min="5119" max="5119" width="32.85546875" customWidth="1"/>
    <col min="5120" max="5126" width="13.85546875" customWidth="1"/>
    <col min="5375" max="5375" width="32.85546875" customWidth="1"/>
    <col min="5376" max="5382" width="13.85546875" customWidth="1"/>
    <col min="5631" max="5631" width="32.85546875" customWidth="1"/>
    <col min="5632" max="5638" width="13.85546875" customWidth="1"/>
    <col min="5887" max="5887" width="32.85546875" customWidth="1"/>
    <col min="5888" max="5894" width="13.85546875" customWidth="1"/>
    <col min="6143" max="6143" width="32.85546875" customWidth="1"/>
    <col min="6144" max="6150" width="13.85546875" customWidth="1"/>
    <col min="6399" max="6399" width="32.85546875" customWidth="1"/>
    <col min="6400" max="6406" width="13.85546875" customWidth="1"/>
    <col min="6655" max="6655" width="32.85546875" customWidth="1"/>
    <col min="6656" max="6662" width="13.85546875" customWidth="1"/>
    <col min="6911" max="6911" width="32.85546875" customWidth="1"/>
    <col min="6912" max="6918" width="13.85546875" customWidth="1"/>
    <col min="7167" max="7167" width="32.85546875" customWidth="1"/>
    <col min="7168" max="7174" width="13.85546875" customWidth="1"/>
    <col min="7423" max="7423" width="32.85546875" customWidth="1"/>
    <col min="7424" max="7430" width="13.85546875" customWidth="1"/>
    <col min="7679" max="7679" width="32.85546875" customWidth="1"/>
    <col min="7680" max="7686" width="13.85546875" customWidth="1"/>
    <col min="7935" max="7935" width="32.85546875" customWidth="1"/>
    <col min="7936" max="7942" width="13.85546875" customWidth="1"/>
    <col min="8191" max="8191" width="32.85546875" customWidth="1"/>
    <col min="8192" max="8198" width="13.85546875" customWidth="1"/>
    <col min="8447" max="8447" width="32.85546875" customWidth="1"/>
    <col min="8448" max="8454" width="13.85546875" customWidth="1"/>
    <col min="8703" max="8703" width="32.85546875" customWidth="1"/>
    <col min="8704" max="8710" width="13.85546875" customWidth="1"/>
    <col min="8959" max="8959" width="32.85546875" customWidth="1"/>
    <col min="8960" max="8966" width="13.85546875" customWidth="1"/>
    <col min="9215" max="9215" width="32.85546875" customWidth="1"/>
    <col min="9216" max="9222" width="13.85546875" customWidth="1"/>
    <col min="9471" max="9471" width="32.85546875" customWidth="1"/>
    <col min="9472" max="9478" width="13.85546875" customWidth="1"/>
    <col min="9727" max="9727" width="32.85546875" customWidth="1"/>
    <col min="9728" max="9734" width="13.85546875" customWidth="1"/>
    <col min="9983" max="9983" width="32.85546875" customWidth="1"/>
    <col min="9984" max="9990" width="13.85546875" customWidth="1"/>
    <col min="10239" max="10239" width="32.85546875" customWidth="1"/>
    <col min="10240" max="10246" width="13.85546875" customWidth="1"/>
    <col min="10495" max="10495" width="32.85546875" customWidth="1"/>
    <col min="10496" max="10502" width="13.85546875" customWidth="1"/>
    <col min="10751" max="10751" width="32.85546875" customWidth="1"/>
    <col min="10752" max="10758" width="13.85546875" customWidth="1"/>
    <col min="11007" max="11007" width="32.85546875" customWidth="1"/>
    <col min="11008" max="11014" width="13.85546875" customWidth="1"/>
    <col min="11263" max="11263" width="32.85546875" customWidth="1"/>
    <col min="11264" max="11270" width="13.85546875" customWidth="1"/>
    <col min="11519" max="11519" width="32.85546875" customWidth="1"/>
    <col min="11520" max="11526" width="13.85546875" customWidth="1"/>
    <col min="11775" max="11775" width="32.85546875" customWidth="1"/>
    <col min="11776" max="11782" width="13.85546875" customWidth="1"/>
    <col min="12031" max="12031" width="32.85546875" customWidth="1"/>
    <col min="12032" max="12038" width="13.85546875" customWidth="1"/>
    <col min="12287" max="12287" width="32.85546875" customWidth="1"/>
    <col min="12288" max="12294" width="13.85546875" customWidth="1"/>
    <col min="12543" max="12543" width="32.85546875" customWidth="1"/>
    <col min="12544" max="12550" width="13.85546875" customWidth="1"/>
    <col min="12799" max="12799" width="32.85546875" customWidth="1"/>
    <col min="12800" max="12806" width="13.85546875" customWidth="1"/>
    <col min="13055" max="13055" width="32.85546875" customWidth="1"/>
    <col min="13056" max="13062" width="13.85546875" customWidth="1"/>
    <col min="13311" max="13311" width="32.85546875" customWidth="1"/>
    <col min="13312" max="13318" width="13.85546875" customWidth="1"/>
    <col min="13567" max="13567" width="32.85546875" customWidth="1"/>
    <col min="13568" max="13574" width="13.85546875" customWidth="1"/>
    <col min="13823" max="13823" width="32.85546875" customWidth="1"/>
    <col min="13824" max="13830" width="13.85546875" customWidth="1"/>
    <col min="14079" max="14079" width="32.85546875" customWidth="1"/>
    <col min="14080" max="14086" width="13.85546875" customWidth="1"/>
    <col min="14335" max="14335" width="32.85546875" customWidth="1"/>
    <col min="14336" max="14342" width="13.85546875" customWidth="1"/>
    <col min="14591" max="14591" width="32.85546875" customWidth="1"/>
    <col min="14592" max="14598" width="13.85546875" customWidth="1"/>
    <col min="14847" max="14847" width="32.85546875" customWidth="1"/>
    <col min="14848" max="14854" width="13.85546875" customWidth="1"/>
    <col min="15103" max="15103" width="32.85546875" customWidth="1"/>
    <col min="15104" max="15110" width="13.85546875" customWidth="1"/>
    <col min="15359" max="15359" width="32.85546875" customWidth="1"/>
    <col min="15360" max="15366" width="13.85546875" customWidth="1"/>
    <col min="15615" max="15615" width="32.85546875" customWidth="1"/>
    <col min="15616" max="15622" width="13.85546875" customWidth="1"/>
    <col min="15871" max="15871" width="32.85546875" customWidth="1"/>
    <col min="15872" max="15878" width="13.85546875" customWidth="1"/>
    <col min="16127" max="16127" width="32.85546875" customWidth="1"/>
    <col min="16128" max="16134" width="13.85546875" customWidth="1"/>
  </cols>
  <sheetData>
    <row r="1" spans="1:9">
      <c r="A1" s="11" t="s">
        <v>118</v>
      </c>
      <c r="I1" s="12" t="s">
        <v>52</v>
      </c>
    </row>
    <row r="4" spans="1:9">
      <c r="A4" s="13" t="s">
        <v>53</v>
      </c>
    </row>
    <row r="5" spans="1:9" s="59" customFormat="1" ht="15" customHeight="1">
      <c r="A5" s="57"/>
      <c r="B5" s="58">
        <v>2010</v>
      </c>
      <c r="C5" s="58">
        <v>2011</v>
      </c>
      <c r="D5" s="58">
        <v>2012</v>
      </c>
      <c r="E5" s="58">
        <v>2013</v>
      </c>
      <c r="F5" s="58">
        <v>2014</v>
      </c>
      <c r="G5" s="58">
        <v>2015</v>
      </c>
      <c r="H5" s="58">
        <v>2016</v>
      </c>
    </row>
    <row r="6" spans="1:9">
      <c r="A6" s="36" t="s">
        <v>119</v>
      </c>
      <c r="B6" s="37">
        <v>4978121304</v>
      </c>
      <c r="C6" s="37">
        <v>4828927327</v>
      </c>
      <c r="D6" s="37">
        <v>4739405534</v>
      </c>
      <c r="E6" s="37">
        <v>4416366614</v>
      </c>
      <c r="F6" s="37">
        <v>4474790524</v>
      </c>
      <c r="G6" s="37">
        <v>4547849489</v>
      </c>
      <c r="H6" s="37">
        <v>4798203636</v>
      </c>
    </row>
    <row r="7" spans="1:9">
      <c r="A7" s="38" t="s">
        <v>80</v>
      </c>
      <c r="B7" s="39">
        <v>3881848138</v>
      </c>
      <c r="C7" s="39">
        <v>3942743290</v>
      </c>
      <c r="D7" s="39">
        <v>3544932269</v>
      </c>
      <c r="E7" s="39">
        <v>3329912845</v>
      </c>
      <c r="F7" s="39">
        <v>3336663927</v>
      </c>
      <c r="G7" s="39">
        <v>3466792025</v>
      </c>
      <c r="H7" s="39">
        <v>3710528582</v>
      </c>
    </row>
    <row r="8" spans="1:9">
      <c r="A8" s="40" t="s">
        <v>120</v>
      </c>
      <c r="B8" s="23">
        <v>693992592</v>
      </c>
      <c r="C8" s="23">
        <v>932858831</v>
      </c>
      <c r="D8" s="23">
        <v>924822009</v>
      </c>
      <c r="E8" s="23">
        <v>876416482</v>
      </c>
      <c r="F8" s="23">
        <v>862407273</v>
      </c>
      <c r="G8" s="23">
        <v>800226233</v>
      </c>
      <c r="H8" s="23">
        <v>964339322</v>
      </c>
    </row>
    <row r="9" spans="1:9">
      <c r="A9" s="40" t="s">
        <v>121</v>
      </c>
      <c r="B9" s="23">
        <v>1313789338</v>
      </c>
      <c r="C9" s="23">
        <v>1766095278</v>
      </c>
      <c r="D9" s="23">
        <v>1725565908</v>
      </c>
      <c r="E9" s="23">
        <v>1556500093</v>
      </c>
      <c r="F9" s="23">
        <v>1669156832</v>
      </c>
      <c r="G9" s="23">
        <v>1708975787</v>
      </c>
      <c r="H9" s="23">
        <v>1773522386</v>
      </c>
    </row>
    <row r="10" spans="1:9">
      <c r="A10" s="40" t="s">
        <v>122</v>
      </c>
      <c r="B10" s="23">
        <v>105934016</v>
      </c>
      <c r="C10" s="23">
        <v>140488571</v>
      </c>
      <c r="D10" s="23">
        <v>117507912</v>
      </c>
      <c r="E10" s="23">
        <v>57370034</v>
      </c>
      <c r="F10" s="23">
        <v>69504373</v>
      </c>
      <c r="G10" s="23">
        <v>65754984</v>
      </c>
      <c r="H10" s="23">
        <v>64728579</v>
      </c>
    </row>
    <row r="11" spans="1:9">
      <c r="A11" s="40" t="s">
        <v>58</v>
      </c>
      <c r="B11" s="23">
        <v>1749735699</v>
      </c>
      <c r="C11" s="23">
        <v>1090082086</v>
      </c>
      <c r="D11" s="23">
        <v>749595055</v>
      </c>
      <c r="E11" s="23">
        <v>813059537</v>
      </c>
      <c r="F11" s="23">
        <v>722996517</v>
      </c>
      <c r="G11" s="23">
        <v>880758877</v>
      </c>
      <c r="H11" s="23">
        <v>900744030</v>
      </c>
    </row>
    <row r="12" spans="1:9">
      <c r="A12" s="40" t="s">
        <v>123</v>
      </c>
      <c r="B12" s="23">
        <v>18396493</v>
      </c>
      <c r="C12" s="23">
        <v>13218524</v>
      </c>
      <c r="D12" s="23">
        <v>27441385</v>
      </c>
      <c r="E12" s="23">
        <v>26566699</v>
      </c>
      <c r="F12" s="23">
        <v>12598932</v>
      </c>
      <c r="G12" s="23">
        <v>11076144</v>
      </c>
      <c r="H12" s="23">
        <v>7194265</v>
      </c>
    </row>
    <row r="13" spans="1:9">
      <c r="A13" s="38" t="s">
        <v>81</v>
      </c>
      <c r="B13" s="39">
        <v>303600838</v>
      </c>
      <c r="C13" s="39">
        <v>380024369</v>
      </c>
      <c r="D13" s="39">
        <v>209422745</v>
      </c>
      <c r="E13" s="39">
        <v>165009680</v>
      </c>
      <c r="F13" s="39">
        <v>184961814</v>
      </c>
      <c r="G13" s="39">
        <v>227796799</v>
      </c>
      <c r="H13" s="39">
        <v>183720670</v>
      </c>
    </row>
    <row r="14" spans="1:9">
      <c r="A14" s="40" t="s">
        <v>124</v>
      </c>
      <c r="B14" s="23">
        <v>3009689</v>
      </c>
      <c r="C14" s="23">
        <v>132513725</v>
      </c>
      <c r="D14" s="23">
        <v>41140501</v>
      </c>
      <c r="E14" s="23">
        <v>25977685</v>
      </c>
      <c r="F14" s="23">
        <v>28341894</v>
      </c>
      <c r="G14" s="23">
        <v>26876897</v>
      </c>
      <c r="H14" s="23">
        <v>15366512</v>
      </c>
    </row>
    <row r="15" spans="1:9">
      <c r="A15" s="40" t="s">
        <v>60</v>
      </c>
      <c r="B15" s="23">
        <v>300591149</v>
      </c>
      <c r="C15" s="23">
        <v>247510644</v>
      </c>
      <c r="D15" s="23">
        <v>168282244</v>
      </c>
      <c r="E15" s="23">
        <v>139031995</v>
      </c>
      <c r="F15" s="23">
        <v>156619920</v>
      </c>
      <c r="G15" s="23">
        <v>200919902</v>
      </c>
      <c r="H15" s="23">
        <v>168354158</v>
      </c>
    </row>
    <row r="16" spans="1:9">
      <c r="A16" s="38" t="s">
        <v>82</v>
      </c>
      <c r="B16" s="39">
        <v>792672328</v>
      </c>
      <c r="C16" s="39">
        <v>506159668</v>
      </c>
      <c r="D16" s="39">
        <v>985050520</v>
      </c>
      <c r="E16" s="39">
        <v>921444089</v>
      </c>
      <c r="F16" s="39">
        <v>953164783</v>
      </c>
      <c r="G16" s="39">
        <v>853260665</v>
      </c>
      <c r="H16" s="39">
        <v>903954384</v>
      </c>
    </row>
    <row r="17" spans="1:8">
      <c r="A17" s="40" t="s">
        <v>61</v>
      </c>
      <c r="B17" s="23">
        <v>3</v>
      </c>
      <c r="C17" s="23">
        <v>3</v>
      </c>
      <c r="D17" s="23">
        <v>1042863</v>
      </c>
      <c r="E17" s="23">
        <v>447863</v>
      </c>
      <c r="F17" s="23">
        <v>1270531</v>
      </c>
      <c r="G17" s="23">
        <v>1804640</v>
      </c>
      <c r="H17" s="23">
        <v>56207516</v>
      </c>
    </row>
    <row r="18" spans="1:8">
      <c r="A18" s="40" t="s">
        <v>62</v>
      </c>
      <c r="B18" s="23">
        <v>792672325</v>
      </c>
      <c r="C18" s="23">
        <v>506159665</v>
      </c>
      <c r="D18" s="23">
        <v>984007657</v>
      </c>
      <c r="E18" s="23">
        <v>920996226</v>
      </c>
      <c r="F18" s="23">
        <v>951894252</v>
      </c>
      <c r="G18" s="23">
        <v>851456025</v>
      </c>
      <c r="H18" s="23">
        <v>847746868</v>
      </c>
    </row>
    <row r="19" spans="1:8">
      <c r="A19" s="41"/>
      <c r="B19" s="41"/>
      <c r="C19" s="41"/>
      <c r="D19" s="41"/>
      <c r="E19" s="41"/>
      <c r="F19" s="41"/>
      <c r="G19" s="41"/>
      <c r="H19" s="41"/>
    </row>
    <row r="20" spans="1:8">
      <c r="A20" s="32" t="s">
        <v>125</v>
      </c>
    </row>
    <row r="21" spans="1:8">
      <c r="A21" s="32"/>
    </row>
    <row r="22" spans="1:8">
      <c r="A22" s="29" t="s">
        <v>75</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&amp;L_x000D_&amp;"calibri"&amp;12&amp;B17.1.4. Evolución del presupuesto preventivo de ingresos de la Comunidad Autónoma. Clasificación económica.&amp;R&amp;"calibri"&amp;10&amp;P</oddHeader>
    <oddFooter>&amp;L&amp;"calibri"&amp;8&amp;I&amp;"-,Cursiva"&amp;8ANUARIO ESTADÍSTICO DE LA REGIÓN DE MURCIA 2016. TOMO I. DATOS REGIONALES&amp;R&amp;"calibri"&amp;8&amp;I17.1. PRESUPUESTOS DE LA COMUNIDAD AUTÓNOMA</oddFooter>
  </headerFooter>
</worksheet>
</file>

<file path=xl/worksheets/sheet9.xml><?xml version="1.0" encoding="utf-8"?>
<worksheet xmlns="http://schemas.openxmlformats.org/spreadsheetml/2006/main" xmlns:r="http://schemas.openxmlformats.org/officeDocument/2006/relationships">
  <dimension ref="A1:L28"/>
  <sheetViews>
    <sheetView workbookViewId="0">
      <selection activeCell="L1" sqref="L1"/>
    </sheetView>
  </sheetViews>
  <sheetFormatPr baseColWidth="10" defaultRowHeight="15"/>
  <cols>
    <col min="1" max="8" width="11.42578125" customWidth="1"/>
    <col min="257" max="264" width="12.7109375" customWidth="1"/>
    <col min="513" max="520" width="12.7109375" customWidth="1"/>
    <col min="769" max="776" width="12.7109375" customWidth="1"/>
    <col min="1025" max="1032" width="12.7109375" customWidth="1"/>
    <col min="1281" max="1288" width="12.7109375" customWidth="1"/>
    <col min="1537" max="1544" width="12.7109375" customWidth="1"/>
    <col min="1793" max="1800" width="12.7109375" customWidth="1"/>
    <col min="2049" max="2056" width="12.7109375" customWidth="1"/>
    <col min="2305" max="2312" width="12.7109375" customWidth="1"/>
    <col min="2561" max="2568" width="12.7109375" customWidth="1"/>
    <col min="2817" max="2824" width="12.7109375" customWidth="1"/>
    <col min="3073" max="3080" width="12.7109375" customWidth="1"/>
    <col min="3329" max="3336" width="12.7109375" customWidth="1"/>
    <col min="3585" max="3592" width="12.7109375" customWidth="1"/>
    <col min="3841" max="3848" width="12.7109375" customWidth="1"/>
    <col min="4097" max="4104" width="12.7109375" customWidth="1"/>
    <col min="4353" max="4360" width="12.7109375" customWidth="1"/>
    <col min="4609" max="4616" width="12.7109375" customWidth="1"/>
    <col min="4865" max="4872" width="12.7109375" customWidth="1"/>
    <col min="5121" max="5128" width="12.7109375" customWidth="1"/>
    <col min="5377" max="5384" width="12.7109375" customWidth="1"/>
    <col min="5633" max="5640" width="12.7109375" customWidth="1"/>
    <col min="5889" max="5896" width="12.7109375" customWidth="1"/>
    <col min="6145" max="6152" width="12.7109375" customWidth="1"/>
    <col min="6401" max="6408" width="12.7109375" customWidth="1"/>
    <col min="6657" max="6664" width="12.7109375" customWidth="1"/>
    <col min="6913" max="6920" width="12.7109375" customWidth="1"/>
    <col min="7169" max="7176" width="12.7109375" customWidth="1"/>
    <col min="7425" max="7432" width="12.7109375" customWidth="1"/>
    <col min="7681" max="7688" width="12.7109375" customWidth="1"/>
    <col min="7937" max="7944" width="12.7109375" customWidth="1"/>
    <col min="8193" max="8200" width="12.7109375" customWidth="1"/>
    <col min="8449" max="8456" width="12.7109375" customWidth="1"/>
    <col min="8705" max="8712" width="12.7109375" customWidth="1"/>
    <col min="8961" max="8968" width="12.7109375" customWidth="1"/>
    <col min="9217" max="9224" width="12.7109375" customWidth="1"/>
    <col min="9473" max="9480" width="12.7109375" customWidth="1"/>
    <col min="9729" max="9736" width="12.7109375" customWidth="1"/>
    <col min="9985" max="9992" width="12.7109375" customWidth="1"/>
    <col min="10241" max="10248" width="12.7109375" customWidth="1"/>
    <col min="10497" max="10504" width="12.7109375" customWidth="1"/>
    <col min="10753" max="10760" width="12.7109375" customWidth="1"/>
    <col min="11009" max="11016" width="12.7109375" customWidth="1"/>
    <col min="11265" max="11272" width="12.7109375" customWidth="1"/>
    <col min="11521" max="11528" width="12.7109375" customWidth="1"/>
    <col min="11777" max="11784" width="12.7109375" customWidth="1"/>
    <col min="12033" max="12040" width="12.7109375" customWidth="1"/>
    <col min="12289" max="12296" width="12.7109375" customWidth="1"/>
    <col min="12545" max="12552" width="12.7109375" customWidth="1"/>
    <col min="12801" max="12808" width="12.7109375" customWidth="1"/>
    <col min="13057" max="13064" width="12.7109375" customWidth="1"/>
    <col min="13313" max="13320" width="12.7109375" customWidth="1"/>
    <col min="13569" max="13576" width="12.7109375" customWidth="1"/>
    <col min="13825" max="13832" width="12.7109375" customWidth="1"/>
    <col min="14081" max="14088" width="12.7109375" customWidth="1"/>
    <col min="14337" max="14344" width="12.7109375" customWidth="1"/>
    <col min="14593" max="14600" width="12.7109375" customWidth="1"/>
    <col min="14849" max="14856" width="12.7109375" customWidth="1"/>
    <col min="15105" max="15112" width="12.7109375" customWidth="1"/>
    <col min="15361" max="15368" width="12.7109375" customWidth="1"/>
    <col min="15617" max="15624" width="12.7109375" customWidth="1"/>
    <col min="15873" max="15880" width="12.7109375" customWidth="1"/>
    <col min="16129" max="16136" width="12.7109375" customWidth="1"/>
  </cols>
  <sheetData>
    <row r="1" spans="1:12">
      <c r="A1" s="11" t="s">
        <v>126</v>
      </c>
      <c r="L1" s="12" t="s">
        <v>52</v>
      </c>
    </row>
    <row r="3" spans="1:12">
      <c r="A3" s="31"/>
      <c r="H3" s="30"/>
    </row>
    <row r="28" spans="2:2">
      <c r="B28" s="29" t="s">
        <v>75</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&amp;L_x000D_&amp;"calibri"&amp;12&amp;BG-17.4. Gráfico del presupuesto preventivo de ingresos de la Comunidad Autónoma según capítulos.&amp;R&amp;"calibri"&amp;10&amp;P</oddHeader>
    <oddFooter>&amp;L&amp;"calibri"&amp;8&amp;I&amp;"-,Cursiva"&amp;8ANUARIO ESTADÍSTICO DE LA REGIÓN DE MURCIA 2016. TOMO I. DATOS REGIONALES&amp;R&amp;"calibri"&amp;8&amp;I17.1. PRESUPUESTOS DE LA COMUNIDAD AUTÓNOMA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52</vt:i4>
      </vt:variant>
    </vt:vector>
  </HeadingPairs>
  <TitlesOfParts>
    <vt:vector size="74" baseType="lpstr">
      <vt:lpstr>Índice</vt:lpstr>
      <vt:lpstr>17.1.1</vt:lpstr>
      <vt:lpstr>G-17.1</vt:lpstr>
      <vt:lpstr>G-17.2</vt:lpstr>
      <vt:lpstr>17.1.2</vt:lpstr>
      <vt:lpstr>17.1.3</vt:lpstr>
      <vt:lpstr>G-17.3</vt:lpstr>
      <vt:lpstr>17.1.4</vt:lpstr>
      <vt:lpstr>G-17.4</vt:lpstr>
      <vt:lpstr>17.1.5.</vt:lpstr>
      <vt:lpstr>17.1.6.</vt:lpstr>
      <vt:lpstr>17.1.7.</vt:lpstr>
      <vt:lpstr>17.1.8.</vt:lpstr>
      <vt:lpstr>17.2.1.</vt:lpstr>
      <vt:lpstr>17.2.2.</vt:lpstr>
      <vt:lpstr>17.2.3.</vt:lpstr>
      <vt:lpstr>17.2.4.</vt:lpstr>
      <vt:lpstr>17.3.1.</vt:lpstr>
      <vt:lpstr>17.3.2.</vt:lpstr>
      <vt:lpstr>17.3.3.</vt:lpstr>
      <vt:lpstr>17.3.4.</vt:lpstr>
      <vt:lpstr>17.3.5.</vt:lpstr>
      <vt:lpstr>Índice!_Hlt440696525</vt:lpstr>
      <vt:lpstr>Índice!_Hlt441301273</vt:lpstr>
      <vt:lpstr>Índice!_Hlt441301378</vt:lpstr>
      <vt:lpstr>Índice!_Hlt445533730</vt:lpstr>
      <vt:lpstr>Índice!_Hlt445604864</vt:lpstr>
      <vt:lpstr>Índice!_Hlt462554330</vt:lpstr>
      <vt:lpstr>Índice!_Hlt473612055</vt:lpstr>
      <vt:lpstr>Índice!_Hlt473612085</vt:lpstr>
      <vt:lpstr>Índice!_Hlt473612122</vt:lpstr>
      <vt:lpstr>Índice!_Hlt473612138</vt:lpstr>
      <vt:lpstr>Índice!_Hlt473612142</vt:lpstr>
      <vt:lpstr>Índice!_Hlt473612203</vt:lpstr>
      <vt:lpstr>Índice!_Hlt473612232</vt:lpstr>
      <vt:lpstr>'17.1.1'!Área_de_impresión</vt:lpstr>
      <vt:lpstr>'17.1.2'!Área_de_impresión</vt:lpstr>
      <vt:lpstr>'17.1.3'!Área_de_impresión</vt:lpstr>
      <vt:lpstr>'17.1.4'!Área_de_impresión</vt:lpstr>
      <vt:lpstr>'17.1.5.'!Área_de_impresión</vt:lpstr>
      <vt:lpstr>'17.1.6.'!Área_de_impresión</vt:lpstr>
      <vt:lpstr>'17.1.7.'!Área_de_impresión</vt:lpstr>
      <vt:lpstr>'17.1.8.'!Área_de_impresión</vt:lpstr>
      <vt:lpstr>'17.2.1.'!Área_de_impresión</vt:lpstr>
      <vt:lpstr>'17.2.2.'!Área_de_impresión</vt:lpstr>
      <vt:lpstr>'17.2.3.'!Área_de_impresión</vt:lpstr>
      <vt:lpstr>'17.2.4.'!Área_de_impresión</vt:lpstr>
      <vt:lpstr>'17.3.1.'!Área_de_impresión</vt:lpstr>
      <vt:lpstr>'17.3.2.'!Área_de_impresión</vt:lpstr>
      <vt:lpstr>'17.3.3.'!Área_de_impresión</vt:lpstr>
      <vt:lpstr>'17.3.4.'!Área_de_impresión</vt:lpstr>
      <vt:lpstr>'17.3.5.'!Área_de_impresión</vt:lpstr>
      <vt:lpstr>'G-17.1'!Área_de_impresión</vt:lpstr>
      <vt:lpstr>'G-17.2'!Área_de_impresión</vt:lpstr>
      <vt:lpstr>'G-17.3'!Área_de_impresión</vt:lpstr>
      <vt:lpstr>'G-17.4'!Área_de_impresión</vt:lpstr>
      <vt:lpstr>Índice!Área_de_impresión</vt:lpstr>
      <vt:lpstr>'17.1.1'!Títulos_a_imprimir</vt:lpstr>
      <vt:lpstr>'17.1.2'!Títulos_a_imprimir</vt:lpstr>
      <vt:lpstr>'17.1.3'!Títulos_a_imprimir</vt:lpstr>
      <vt:lpstr>'17.1.4'!Títulos_a_imprimir</vt:lpstr>
      <vt:lpstr>'17.1.5.'!Títulos_a_imprimir</vt:lpstr>
      <vt:lpstr>'17.1.6.'!Títulos_a_imprimir</vt:lpstr>
      <vt:lpstr>'17.1.7.'!Títulos_a_imprimir</vt:lpstr>
      <vt:lpstr>'17.1.8.'!Títulos_a_imprimir</vt:lpstr>
      <vt:lpstr>'17.2.1.'!Títulos_a_imprimir</vt:lpstr>
      <vt:lpstr>'17.2.2.'!Títulos_a_imprimir</vt:lpstr>
      <vt:lpstr>'17.2.3.'!Títulos_a_imprimir</vt:lpstr>
      <vt:lpstr>'17.2.4.'!Títulos_a_imprimir</vt:lpstr>
      <vt:lpstr>'17.3.1.'!Títulos_a_imprimir</vt:lpstr>
      <vt:lpstr>'17.3.2.'!Títulos_a_imprimir</vt:lpstr>
      <vt:lpstr>'17.3.3.'!Títulos_a_imprimir</vt:lpstr>
      <vt:lpstr>'17.3.4.'!Títulos_a_imprimir</vt:lpstr>
      <vt:lpstr>'17.3.5.'!Títulos_a_imprimir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mpp26g</dc:creator>
  <cp:lastModifiedBy>evm45l</cp:lastModifiedBy>
  <cp:lastPrinted>2018-02-06T11:50:24Z</cp:lastPrinted>
  <dcterms:created xsi:type="dcterms:W3CDTF">2018-02-06T07:29:43Z</dcterms:created>
  <dcterms:modified xsi:type="dcterms:W3CDTF">2018-02-06T12:41:06Z</dcterms:modified>
</cp:coreProperties>
</file>